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C:\Users\Priyanka Tibrewal\Downloads\"/>
    </mc:Choice>
  </mc:AlternateContent>
  <xr:revisionPtr revIDLastSave="0" documentId="13_ncr:1_{23D3D898-5E9C-46E0-9847-EBC987976090}" xr6:coauthVersionLast="36" xr6:coauthVersionMax="36" xr10:uidLastSave="{00000000-0000-0000-0000-000000000000}"/>
  <bookViews>
    <workbookView xWindow="0" yWindow="0" windowWidth="19200" windowHeight="7635" activeTab="1" xr2:uid="{00000000-000D-0000-FFFF-FFFF00000000}"/>
  </bookViews>
  <sheets>
    <sheet name="Index" sheetId="23" r:id="rId1"/>
    <sheet name="Definition of statutory towns" sheetId="1" r:id="rId2"/>
    <sheet name="Summary of district" sheetId="24" r:id="rId3"/>
    <sheet name="National average" sheetId="25" r:id="rId4"/>
    <sheet name="More urbanised" sheetId="26" r:id="rId5"/>
    <sheet name="Less urbanised" sheetId="27" r:id="rId6"/>
    <sheet name="Status of master plans" sheetId="3" r:id="rId7"/>
    <sheet name="Status of sectoral plans" sheetId="2" r:id="rId8"/>
    <sheet name="Municipal budget variance" sheetId="6" r:id="rId9"/>
    <sheet name="Staffing vacancy" sheetId="16" r:id="rId10"/>
    <sheet name="Inactive councils " sheetId="28" r:id="rId11"/>
    <sheet name="Salary comparison" sheetId="9" r:id="rId12"/>
    <sheet name="Mayor vs Panchayat President" sheetId="10" r:id="rId13"/>
    <sheet name="Representation of women" sheetId="11" r:id="rId14"/>
    <sheet name="Voter turnout comparison" sheetId="29" r:id="rId15"/>
    <sheet name="Mandate for ward structure" sheetId="13" r:id="rId16"/>
    <sheet name="Functional ward committees" sheetId="18" r:id="rId17"/>
    <sheet name="Constitution of SFC" sheetId="30" r:id="rId18"/>
    <sheet name="Availability of civic data" sheetId="14" r:id="rId19"/>
    <sheet name="Availability of civic data ODS" sheetId="21" r:id="rId20"/>
    <sheet name="Expenditure of MoHUA" sheetId="4" r:id="rId21"/>
  </sheets>
  <definedNames>
    <definedName name="_xlnm._FilterDatabase" localSheetId="18" hidden="1">'Availability of civic data'!$A$1:$L$40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2" i="27" l="1"/>
  <c r="B75" i="26"/>
  <c r="B184" i="25"/>
  <c r="G28" i="11" l="1"/>
  <c r="G14" i="11"/>
  <c r="G10" i="11" l="1"/>
  <c r="G37" i="11" l="1"/>
  <c r="G36" i="11"/>
  <c r="G35" i="11"/>
  <c r="G34" i="11"/>
  <c r="G33" i="11"/>
  <c r="G32" i="11"/>
  <c r="G30" i="11"/>
  <c r="G27" i="11"/>
  <c r="G25" i="11"/>
  <c r="G19" i="11"/>
  <c r="G17" i="11"/>
  <c r="G16" i="11"/>
  <c r="G15" i="11"/>
  <c r="G13" i="11"/>
  <c r="G12" i="11"/>
  <c r="G11" i="11"/>
  <c r="G9" i="11"/>
  <c r="G8" i="11"/>
  <c r="G7" i="11"/>
  <c r="G5" i="11"/>
  <c r="G3" i="11"/>
</calcChain>
</file>

<file path=xl/sharedStrings.xml><?xml version="1.0" encoding="utf-8"?>
<sst xmlns="http://schemas.openxmlformats.org/spreadsheetml/2006/main" count="3177" uniqueCount="840">
  <si>
    <t>Sl.No</t>
  </si>
  <si>
    <t>Particulars</t>
  </si>
  <si>
    <t>Urban definition of statutory towns across 35 states /UTs in India</t>
  </si>
  <si>
    <t>Summary of district urbanisation</t>
  </si>
  <si>
    <t>Districts with rate of urbanisation higher than the national average</t>
  </si>
  <si>
    <t>Districts with rate of urbanisation higher than the state average</t>
  </si>
  <si>
    <t>Districts with rate of urbanisation lower than the state average</t>
  </si>
  <si>
    <t xml:space="preserve">Status of master plans in the capital cities of India </t>
  </si>
  <si>
    <t>Status of sectoral plans in the capital cities of India</t>
  </si>
  <si>
    <t>Municipal budget variance of 10 select cities</t>
  </si>
  <si>
    <t>Analysis of staff per lakh population across select cities across India and the globe</t>
  </si>
  <si>
    <t>Inactive councils across states in India</t>
  </si>
  <si>
    <t xml:space="preserve">Comparison of salaries/honorariums of MPs, MLAs and mayor/councils of 10 states of India </t>
  </si>
  <si>
    <t>Comparison of mayoral tenure and mode of elections of Panchayat Presidents and Mayors</t>
  </si>
  <si>
    <t xml:space="preserve">Representation of women in India's city councils </t>
  </si>
  <si>
    <t xml:space="preserve">Voter turnout in municipal, assembly and parliamentary elections in India's capital cities </t>
  </si>
  <si>
    <t>Mandates for 'ward' and 'wards' committee structures across India</t>
  </si>
  <si>
    <t xml:space="preserve">Status on the implementation of ward committees across 35 states /UTs in India </t>
  </si>
  <si>
    <t xml:space="preserve">Constitution of State Finance Commissions (SFCs) across capital cities of India </t>
  </si>
  <si>
    <t xml:space="preserve">Status of availability of civic data on city government websites </t>
  </si>
  <si>
    <t xml:space="preserve">Status of availability of civic data in open data format </t>
  </si>
  <si>
    <t xml:space="preserve">Analysis of union budgetary allocation to MoHUA </t>
  </si>
  <si>
    <t>Table 47: Definition of statutory towns across 28 states in India</t>
  </si>
  <si>
    <t>State</t>
  </si>
  <si>
    <t>Large urban area</t>
  </si>
  <si>
    <t>Smaller urban area</t>
  </si>
  <si>
    <t>Transitional urban area</t>
  </si>
  <si>
    <t>Arunachal Pradesh</t>
  </si>
  <si>
    <t>*Area with population 75,000 and above
*At least 85% employment in non-agricultural activities</t>
  </si>
  <si>
    <t>*Area with population between 25,000 and 74,999
*At least 85% employment in non-agricultural activities</t>
  </si>
  <si>
    <t>Bihar</t>
  </si>
  <si>
    <t>*Area with population 2,00,000 and above
*At least 75% employment in non-agricultural activities</t>
  </si>
  <si>
    <t>*Area with population between 40,000 and 1,99,999
*At least 75% employment in non-agricultural activities</t>
  </si>
  <si>
    <t>*Area with population between 12,000 and 40,000 
*At least 75% employment in non-agricultural activities</t>
  </si>
  <si>
    <t>Goa</t>
  </si>
  <si>
    <t>There are three types of municipal area based on population, namely Class A (&gt;50,000); Class B(10,001- 50,000); Class C: (&lt;10,000). However it does not relate to large, small and transitional urban area as specified in the constitution.</t>
  </si>
  <si>
    <t>Haryana</t>
  </si>
  <si>
    <t xml:space="preserve">*Area with population above 3,00,000 </t>
  </si>
  <si>
    <t xml:space="preserve">*Area with population between 50,001 and 3,00,000 </t>
  </si>
  <si>
    <t>Himachal Pradesh</t>
  </si>
  <si>
    <t xml:space="preserve">*Area with population more than 50,000
**At least INR 2,00,00,000 annual tax or non tax revenue </t>
  </si>
  <si>
    <t xml:space="preserve">*Area with population more than 5,000
**At least INR 10,00,000 annual tax or non tax revenue </t>
  </si>
  <si>
    <t xml:space="preserve">*Area with population more than 2,000
**At least INR 5,00,000 annual tax or non tax revenue </t>
  </si>
  <si>
    <t>Jharkhand</t>
  </si>
  <si>
    <t>*Area with population 1,50,000 and above</t>
  </si>
  <si>
    <t xml:space="preserve">*Area with population between 40,000 and 1,49,999 </t>
  </si>
  <si>
    <t>*Area with population between 12,000 and 39,999</t>
  </si>
  <si>
    <t>Karnataka</t>
  </si>
  <si>
    <t>*Area with population above 3,00,000
*Density of population 3,000 per sq. km.
*At least INR 6,00,00,000 annual tax or non tax revenue
or INR 200 per capita p.a. whichever is higher
*At least 50% employment in non agricultural activities</t>
  </si>
  <si>
    <t>*Area with population between 20,000 and 3,00,000
*Density of population 1,500 per sq. km.
*At least INR 9,00,000 annual tax or non tax revenue or INR 45 per capita p.a. whichever is higher
*At least 50% employment in non agricultural activities</t>
  </si>
  <si>
    <t>*Area with population between 10,000 and 19,999
*Density of population 400 per sq. km.
*At least 50% employment in non agricultural activities</t>
  </si>
  <si>
    <t>Kerala</t>
  </si>
  <si>
    <t>The Governor may having regard to the population of the area, the density of the population therin, the revenue generated for local administration, the percentage of employment in non- agricultural activities, the economic importance or such other factors as he may deem fit, specify by public notification [the urban areas] under the Acts.</t>
  </si>
  <si>
    <t>*Area with population more than 20,000
*Density of population 4,000 per 2.59 sq. km.
*At least INR 5 per capita per annum 
*More than 75% employment in non agricultural activities</t>
  </si>
  <si>
    <t>Maharashtra</t>
  </si>
  <si>
    <t>*Area with population 3,00,000 and above</t>
  </si>
  <si>
    <t>*Area with population 25,000 and above
*At least 35% employment in non agricultural activities</t>
  </si>
  <si>
    <t>*Area with population between 10,000 and 25,000
*At least 25% or 50% employment in non agricultural activities depending on proximity to a large town**</t>
  </si>
  <si>
    <t>Mizoram</t>
  </si>
  <si>
    <t>*Area with population 5,00,000 and above</t>
  </si>
  <si>
    <t>*Area with population 10,000 and above</t>
  </si>
  <si>
    <t>Nagaland</t>
  </si>
  <si>
    <t>The Act specifies three types of municipal areas on the basis of population size: 
1. Municipal Council (≥ 20,000), 
2. Town Council (5,000 – 19,999), 
3. Urban Station Committee Area (1,000 – 4,999)</t>
  </si>
  <si>
    <t>Odisha</t>
  </si>
  <si>
    <t>*Area with population 25,000 and above</t>
  </si>
  <si>
    <t>Sikkim</t>
  </si>
  <si>
    <t>*Area with population 70,000 and above
*At least 50% employment in non agricultural activities</t>
  </si>
  <si>
    <t>*Area with population between 5,000 and 69,999
*At least 50% employment in non agricultural activities</t>
  </si>
  <si>
    <t>Tamil Nadu</t>
  </si>
  <si>
    <t>Article 243Q of the Constitution</t>
  </si>
  <si>
    <t>*Area with population 30,000 and above</t>
  </si>
  <si>
    <t>Telengana</t>
  </si>
  <si>
    <t xml:space="preserve">*Area with population 3,00,000 and above 
*Density of population 5000 per sq. km.
</t>
  </si>
  <si>
    <t>*Area with population between 40,000 and 3,00,000 
*Density of population 500 per sq. km.
*At least INR 60,00,000 annual tax or non tax revenue
*At least 40% employment in non agricultural activities</t>
  </si>
  <si>
    <t>*Area with population between 20,000 and 40,000 
*Density of population 400 per sq. km.
*At least INR 40,00,000 annual tax or non tax revenue
*At least 25% employment in non agricultural activities</t>
  </si>
  <si>
    <t>Tripura</t>
  </si>
  <si>
    <t>*Area with population 5,00,000 and above 
*Density of population 500 per sq. km.
*More than 50% employment in non agricultural activities</t>
  </si>
  <si>
    <t>*Area with population 50,000 and more
*Density of population 500 per sq. km.
*More than 50% employment in non agricultural activities</t>
  </si>
  <si>
    <t>West Bengal</t>
  </si>
  <si>
    <t>*Area with population 5,00,000 and above 
*Density of population 3000 per sq. km.
*More than 75% employment in non agricultural activities</t>
  </si>
  <si>
    <t xml:space="preserve">The government may declare any town with a population of 30,000 and more, population density of 750 and more per sq. km., and non-agricultural employment of more than 50% as a municipal area. </t>
  </si>
  <si>
    <t>Andhra Pradesh</t>
  </si>
  <si>
    <t xml:space="preserve">The Governor may having regard to the population of the area, the density of the population therin, the revenue generated for local administration, the percentage of employment in non- agricultural activities, the economic importance or such other factors as he may deem fit, specify by public notification [the urban areas] under the Acts. (In line with Art. 243Q of the Constitution)
</t>
  </si>
  <si>
    <t>Chattishgarh</t>
  </si>
  <si>
    <t>Gujarat</t>
  </si>
  <si>
    <t>Madhya Pradesh</t>
  </si>
  <si>
    <t>Manipur</t>
  </si>
  <si>
    <t>Punjab</t>
  </si>
  <si>
    <t>Rajasthan</t>
  </si>
  <si>
    <t>Uttar Pradesh</t>
  </si>
  <si>
    <t>Uttarakhand</t>
  </si>
  <si>
    <t>Meghalaya</t>
  </si>
  <si>
    <t>No criteria specified and also not referred to Article 243Q of the Constitution</t>
  </si>
  <si>
    <t>Assam</t>
  </si>
  <si>
    <r>
      <t xml:space="preserve">Source: Assessment of 82 municipal acts across 35 states/UTs as of 1 March 2023. Data for Kerala has been taken from G.O MS 108/67/HLD dt.2nd March 1967
Note:
1. Union territories have been excluded from this analysis as their municipal acts have no criteria specified for statutory towns.
2. </t>
    </r>
    <r>
      <rPr>
        <b/>
        <i/>
        <sz val="9"/>
        <color theme="1"/>
        <rFont val="Verdana"/>
        <family val="2"/>
      </rPr>
      <t>Arunachal Pradesh, Bihar, Jharkhand</t>
    </r>
    <r>
      <rPr>
        <i/>
        <sz val="9"/>
        <color theme="1"/>
        <rFont val="Verdana"/>
        <family val="2"/>
      </rPr>
      <t xml:space="preserve">: The State Government may, by notification, determine separate conditions, to constitute some areas like hill area, pilgrim centre, tourist centre, mandi etc. as a municipal area.
3. </t>
    </r>
    <r>
      <rPr>
        <b/>
        <i/>
        <sz val="9"/>
        <color theme="1"/>
        <rFont val="Verdana"/>
        <family val="2"/>
      </rPr>
      <t>Jharkhand:</t>
    </r>
    <r>
      <rPr>
        <i/>
        <sz val="9"/>
        <color theme="1"/>
        <rFont val="Verdana"/>
        <family val="2"/>
      </rPr>
      <t xml:space="preserve"> Smaller Urban Area (Municipal Council) is further divided into Class-A (1,00,000-1,49,999) and Class-B (40,000-99,999); The Government may, having regard to the economic importance and such other factors in such local area, as it deem fit, and at its discretion, determine any local area irrespective of population specified, by notification, a Nagar Panchayat.
4. </t>
    </r>
    <r>
      <rPr>
        <b/>
        <i/>
        <sz val="9"/>
        <color theme="1"/>
        <rFont val="Verdana"/>
        <family val="2"/>
      </rPr>
      <t>Karnataka:</t>
    </r>
    <r>
      <rPr>
        <i/>
        <sz val="9"/>
        <color theme="1"/>
        <rFont val="Verdana"/>
        <family val="2"/>
      </rPr>
      <t xml:space="preserve"> District headquarter and Taluk headquarter can be considered as smaller urban area and transitional urban area respectively even if their population is less than the prescribed limit; Smaller urban area is further divided into city municipal area (≥50,000 population) and town municipal area (≥20,000-49,999 population) on the basis of their population size.
5. </t>
    </r>
    <r>
      <rPr>
        <b/>
        <i/>
        <sz val="9"/>
        <color theme="1"/>
        <rFont val="Verdana"/>
        <family val="2"/>
      </rPr>
      <t>Maharashtra:</t>
    </r>
    <r>
      <rPr>
        <i/>
        <sz val="9"/>
        <color theme="1"/>
        <rFont val="Verdana"/>
        <family val="2"/>
      </rPr>
      <t xml:space="preserve"> Smaller urban area is further classified into Class-A (&gt;1,00,000 population), Class-B (40,001-1,00,000 population) and Class-C (≤ 40,000 population); The state government, by notification, may declare a district headquarter or a taluk headquarter as a transitional area.
** 25% and more in non-agricultural employment if less than 20 kilometres away from a Municipal Corporation or a Class A Municipal Council, or 50% and more in non-agricultural employment if less than 20 kilometres away from a Municipal Corporation or a Class A Municipal Council.
6. </t>
    </r>
    <r>
      <rPr>
        <b/>
        <i/>
        <sz val="9"/>
        <color theme="1"/>
        <rFont val="Verdana"/>
        <family val="2"/>
      </rPr>
      <t>Mizoram:</t>
    </r>
    <r>
      <rPr>
        <i/>
        <sz val="9"/>
        <color theme="1"/>
        <rFont val="Verdana"/>
        <family val="2"/>
      </rPr>
      <t xml:space="preserve"> However, a town having less than 10,000 population shall not be barred from being specified as transitional area.
7. </t>
    </r>
    <r>
      <rPr>
        <b/>
        <i/>
        <sz val="9"/>
        <color theme="1"/>
        <rFont val="Verdana"/>
        <family val="2"/>
      </rPr>
      <t>Sikkim:</t>
    </r>
    <r>
      <rPr>
        <i/>
        <sz val="9"/>
        <color theme="1"/>
        <rFont val="Verdana"/>
        <family val="2"/>
      </rPr>
      <t xml:space="preserve"> For the purpose of classification of municipal areas in any eco-sensitive area, tourist centre, pilgrim centre, or bazar of any class, the Governor may, by notification, determine a separate size of population for each class of such municipal area.
8. </t>
    </r>
    <r>
      <rPr>
        <b/>
        <i/>
        <sz val="9"/>
        <color theme="1"/>
        <rFont val="Verdana"/>
        <family val="2"/>
      </rPr>
      <t>West Bengal</t>
    </r>
    <r>
      <rPr>
        <i/>
        <sz val="9"/>
        <color theme="1"/>
        <rFont val="Verdana"/>
        <family val="2"/>
      </rPr>
      <t>: Municipal areas are further divided into Group-A (&gt;2,15,000 population), Group-B (1,70,001-2,15,000), Group-C (85,001-1,70,000), Group-D (35,001-85,000), Group-E (≤ 35,000);The State Government may, by notification, determine separate conditions for certain areas including the hilly areas as a municipal area or municipal corporation.</t>
    </r>
  </si>
  <si>
    <t>Table 48: Summary of district urbanisation in India</t>
  </si>
  <si>
    <t>Number of district</t>
  </si>
  <si>
    <t>Number of districts in India (Census 2011)</t>
  </si>
  <si>
    <t>India’s rate of urbanisation</t>
  </si>
  <si>
    <t>Number of districts with a rate of urbanisation higher than the national average</t>
  </si>
  <si>
    <t>Number of districts with significantly higher rate of urbanisation than state*</t>
  </si>
  <si>
    <t>Number of districts with significantly lower rate of urbanisation than state*</t>
  </si>
  <si>
    <t>Number of districts with very high rate of urbanisation (&gt;80%)</t>
  </si>
  <si>
    <t>Number of districts with high rate of urbanisation (60-80%)</t>
  </si>
  <si>
    <t>Number of districts with a moderate rate of urbanisation (40-60%)</t>
  </si>
  <si>
    <t>Number of districts with a low rate of urbanisation (20-40%)</t>
  </si>
  <si>
    <t>Number of districts with very low rate of urbanisation (&lt;20%)</t>
  </si>
  <si>
    <t>Source: Census 2011
*Significantly higher/lower rate of urbanisation means &gt;15% difference between the district and state rates of urbanisation.</t>
  </si>
  <si>
    <t xml:space="preserve">Table 49: State-wise list of districts that are more urbanised than the national average </t>
  </si>
  <si>
    <t>Number of districts</t>
  </si>
  <si>
    <t>Name of district</t>
  </si>
  <si>
    <t>District rate of urbanisation</t>
  </si>
  <si>
    <t>Andaman &amp; Nicobar Islands</t>
  </si>
  <si>
    <t>South Andaman</t>
  </si>
  <si>
    <t>Guntur</t>
  </si>
  <si>
    <t>Hyderabad</t>
  </si>
  <si>
    <t>Krishna</t>
  </si>
  <si>
    <t>Rangareddy</t>
  </si>
  <si>
    <t>Visakhapatnam</t>
  </si>
  <si>
    <t>Y.S.R.</t>
  </si>
  <si>
    <t>Papum Pare</t>
  </si>
  <si>
    <t>Kamrup Metropolitan</t>
  </si>
  <si>
    <t>Patna</t>
  </si>
  <si>
    <t>Chandigarh</t>
  </si>
  <si>
    <t>Chhattisgarh</t>
  </si>
  <si>
    <t>Durg</t>
  </si>
  <si>
    <t xml:space="preserve">Korba </t>
  </si>
  <si>
    <t>Koriya</t>
  </si>
  <si>
    <t>Raipur</t>
  </si>
  <si>
    <t>Dadra &amp; Nagar Haveli</t>
  </si>
  <si>
    <t>Daman &amp; Diu</t>
  </si>
  <si>
    <t>Daman</t>
  </si>
  <si>
    <t>Diu</t>
  </si>
  <si>
    <t>North Goa</t>
  </si>
  <si>
    <t>South Goa</t>
  </si>
  <si>
    <t>Ahmadabad</t>
  </si>
  <si>
    <t>Bharuch</t>
  </si>
  <si>
    <t>Bhavnagar</t>
  </si>
  <si>
    <t>Gandhinagar</t>
  </si>
  <si>
    <t>Jamnagar</t>
  </si>
  <si>
    <t>Junagadh</t>
  </si>
  <si>
    <t>Kachchh</t>
  </si>
  <si>
    <t xml:space="preserve">Porbandar </t>
  </si>
  <si>
    <t>Rajkot</t>
  </si>
  <si>
    <t>Surat</t>
  </si>
  <si>
    <t>Vadodara</t>
  </si>
  <si>
    <t>Valsad</t>
  </si>
  <si>
    <t>Ambala</t>
  </si>
  <si>
    <t>Faridabad</t>
  </si>
  <si>
    <t>Gurgaon</t>
  </si>
  <si>
    <t>Hisar</t>
  </si>
  <si>
    <t>Panchkula</t>
  </si>
  <si>
    <t>Panipat</t>
  </si>
  <si>
    <t>Rohtak</t>
  </si>
  <si>
    <t>Sonipat</t>
  </si>
  <si>
    <t>Yamunanagar</t>
  </si>
  <si>
    <t>Jammu and Kashmir</t>
  </si>
  <si>
    <t>Jammu</t>
  </si>
  <si>
    <t>Leh(Ladakh)</t>
  </si>
  <si>
    <t>Srinagar</t>
  </si>
  <si>
    <t>Bokaro</t>
  </si>
  <si>
    <t>Dhanbad</t>
  </si>
  <si>
    <t>Purbi Singhbhum</t>
  </si>
  <si>
    <t>Ramgarh</t>
  </si>
  <si>
    <t>Ranchi</t>
  </si>
  <si>
    <t xml:space="preserve">Bagalkot </t>
  </si>
  <si>
    <t>Bangalore</t>
  </si>
  <si>
    <t>Bellary</t>
  </si>
  <si>
    <t>Dakshina Kannada</t>
  </si>
  <si>
    <t>Davanagere</t>
  </si>
  <si>
    <t>Dharwad</t>
  </si>
  <si>
    <t>Gadag</t>
  </si>
  <si>
    <t>Gulbarga</t>
  </si>
  <si>
    <t>Kolar</t>
  </si>
  <si>
    <t>Mysore</t>
  </si>
  <si>
    <t>Shimoga</t>
  </si>
  <si>
    <t>Alappuzha</t>
  </si>
  <si>
    <t>Ernakulam</t>
  </si>
  <si>
    <t>Kannur</t>
  </si>
  <si>
    <t>Kasaragod</t>
  </si>
  <si>
    <t>Kollam</t>
  </si>
  <si>
    <t>Kozhikode</t>
  </si>
  <si>
    <t>Malappuram</t>
  </si>
  <si>
    <t>Thiruvananthapuram</t>
  </si>
  <si>
    <t>Thrissur</t>
  </si>
  <si>
    <t>Lakshadweep</t>
  </si>
  <si>
    <t>Bhopal</t>
  </si>
  <si>
    <t>Burhanpur</t>
  </si>
  <si>
    <t>Gwalior</t>
  </si>
  <si>
    <t>Hoshangabad</t>
  </si>
  <si>
    <t>Indore</t>
  </si>
  <si>
    <t>Jabalpur</t>
  </si>
  <si>
    <t>Ujjain</t>
  </si>
  <si>
    <t>Akola</t>
  </si>
  <si>
    <t>Amravati</t>
  </si>
  <si>
    <t>Aurangabad</t>
  </si>
  <si>
    <t>Chandrapur</t>
  </si>
  <si>
    <t>Jalgaon</t>
  </si>
  <si>
    <t>Kolhapur</t>
  </si>
  <si>
    <t>Mumbai</t>
  </si>
  <si>
    <t>Mumbai Suburban</t>
  </si>
  <si>
    <t>Nagpur</t>
  </si>
  <si>
    <t>Nashik</t>
  </si>
  <si>
    <t>Pune</t>
  </si>
  <si>
    <t>Raigarh</t>
  </si>
  <si>
    <t>Solapur</t>
  </si>
  <si>
    <t>Thane</t>
  </si>
  <si>
    <t>Wardha</t>
  </si>
  <si>
    <t>Bishnupur</t>
  </si>
  <si>
    <t>Imphal East</t>
  </si>
  <si>
    <t>Imphal West</t>
  </si>
  <si>
    <t>Thoubal</t>
  </si>
  <si>
    <t>East Khasi Hills</t>
  </si>
  <si>
    <t>Aizawl</t>
  </si>
  <si>
    <t>Champhai</t>
  </si>
  <si>
    <t>Kolasib</t>
  </si>
  <si>
    <t>Lunglei</t>
  </si>
  <si>
    <t>Saiha</t>
  </si>
  <si>
    <t>Serchhip</t>
  </si>
  <si>
    <t xml:space="preserve">Dimapur </t>
  </si>
  <si>
    <t>Kohima</t>
  </si>
  <si>
    <t>NCT of Delhi</t>
  </si>
  <si>
    <t>Central</t>
  </si>
  <si>
    <t>East</t>
  </si>
  <si>
    <t>New Delhi</t>
  </si>
  <si>
    <t>North</t>
  </si>
  <si>
    <t>North East</t>
  </si>
  <si>
    <t>North West</t>
  </si>
  <si>
    <t>South</t>
  </si>
  <si>
    <t>South West</t>
  </si>
  <si>
    <t>West</t>
  </si>
  <si>
    <t>Jharsuguda</t>
  </si>
  <si>
    <t xml:space="preserve">Khordha </t>
  </si>
  <si>
    <t>Sundargarh</t>
  </si>
  <si>
    <t>Puducherry</t>
  </si>
  <si>
    <t>Karaikal</t>
  </si>
  <si>
    <t>Mahe</t>
  </si>
  <si>
    <t>Yanam</t>
  </si>
  <si>
    <t xml:space="preserve">Amritsar </t>
  </si>
  <si>
    <t>Barnala</t>
  </si>
  <si>
    <t>Bathinda</t>
  </si>
  <si>
    <t>Faridkot</t>
  </si>
  <si>
    <t>Jalandhar</t>
  </si>
  <si>
    <t xml:space="preserve">Kapurthala </t>
  </si>
  <si>
    <t>Ludhiana</t>
  </si>
  <si>
    <t>Patiala</t>
  </si>
  <si>
    <t>Sahibzada Ajit Singh Nagar</t>
  </si>
  <si>
    <t>Sangrur</t>
  </si>
  <si>
    <t>Ajmer</t>
  </si>
  <si>
    <t>Bikaner</t>
  </si>
  <si>
    <t>Jaipur</t>
  </si>
  <si>
    <t>Jodhpur</t>
  </si>
  <si>
    <t>Kota</t>
  </si>
  <si>
    <t>East District</t>
  </si>
  <si>
    <t>Chennai</t>
  </si>
  <si>
    <t>Coimbatore</t>
  </si>
  <si>
    <t>Cuddalore</t>
  </si>
  <si>
    <t>Dindigul</t>
  </si>
  <si>
    <t>Erode</t>
  </si>
  <si>
    <t>Kancheepuram</t>
  </si>
  <si>
    <t>Kanniyakumari</t>
  </si>
  <si>
    <t xml:space="preserve">Karur </t>
  </si>
  <si>
    <t>Madurai</t>
  </si>
  <si>
    <t xml:space="preserve">Namakkal   </t>
  </si>
  <si>
    <t>Salem</t>
  </si>
  <si>
    <t>Thanjavur</t>
  </si>
  <si>
    <t>The Nilgiris</t>
  </si>
  <si>
    <t xml:space="preserve">Theni  </t>
  </si>
  <si>
    <t>Thiruvallur</t>
  </si>
  <si>
    <t>Thoothukkudi</t>
  </si>
  <si>
    <t>Tiruchirappalli</t>
  </si>
  <si>
    <t xml:space="preserve">Tirunelveli </t>
  </si>
  <si>
    <t>Tiruppur</t>
  </si>
  <si>
    <t>Vellore</t>
  </si>
  <si>
    <t>Virudhunagar</t>
  </si>
  <si>
    <t xml:space="preserve">West Tripura </t>
  </si>
  <si>
    <t>Agra</t>
  </si>
  <si>
    <t>Aligarh</t>
  </si>
  <si>
    <t>Bareilly</t>
  </si>
  <si>
    <t>Firozabad</t>
  </si>
  <si>
    <t>Gautam Buddha Nagar</t>
  </si>
  <si>
    <t>Ghaziabad</t>
  </si>
  <si>
    <t>Jhansi</t>
  </si>
  <si>
    <t>Kanpur Nagar</t>
  </si>
  <si>
    <t>Lucknow</t>
  </si>
  <si>
    <t>Meerut</t>
  </si>
  <si>
    <t>Moradabad</t>
  </si>
  <si>
    <t>Varanasi</t>
  </si>
  <si>
    <t>Dehradun</t>
  </si>
  <si>
    <t>Hardwar</t>
  </si>
  <si>
    <t>Nainital</t>
  </si>
  <si>
    <t>Udham Singh Nagar</t>
  </si>
  <si>
    <t xml:space="preserve">Barddhaman </t>
  </si>
  <si>
    <t xml:space="preserve">Darjiling </t>
  </si>
  <si>
    <t xml:space="preserve">Haora </t>
  </si>
  <si>
    <t xml:space="preserve">Hugli </t>
  </si>
  <si>
    <t>Kolkata</t>
  </si>
  <si>
    <t>North Twenty Four Parganas</t>
  </si>
  <si>
    <t>Total districts with &gt; National rate of urbanisation</t>
  </si>
  <si>
    <t xml:space="preserve">Source: Census 2011
</t>
  </si>
  <si>
    <t>Table 50: State-wise list of districts that are significantly more urbanised than the state average</t>
  </si>
  <si>
    <t xml:space="preserve">Andaman &amp; Nicobar Islands
(37.07%)
</t>
  </si>
  <si>
    <t>Andhra Pradesh
(33.36%)</t>
  </si>
  <si>
    <t>Arunachal Pradesh
(22.94%)</t>
  </si>
  <si>
    <t>Assam
(14.10%)</t>
  </si>
  <si>
    <t>Dima Hasao</t>
  </si>
  <si>
    <t>Bihar
(11.29%)</t>
  </si>
  <si>
    <t>Munger</t>
  </si>
  <si>
    <t>Chhattisgarh
(23.24%)</t>
  </si>
  <si>
    <t>Gujarat
(42.60%)</t>
  </si>
  <si>
    <t>Haryana
(34.88%)</t>
  </si>
  <si>
    <t>Jammu and Kashmir
(27.38%)</t>
  </si>
  <si>
    <t>Jharkhand
(24.05%)</t>
  </si>
  <si>
    <t>Karnataka
(38.67%)</t>
  </si>
  <si>
    <t>Kerala
(47.70%)</t>
  </si>
  <si>
    <t>Madhya Pradesh
(27.63%)</t>
  </si>
  <si>
    <t>Maharashtra
(45.22%)</t>
  </si>
  <si>
    <t>Manipur
(29.21%)</t>
  </si>
  <si>
    <t>Meghalaya
(20.07%)</t>
  </si>
  <si>
    <t>Mizoram
(52.11%)</t>
  </si>
  <si>
    <t>Nagaland
(28.86%)</t>
  </si>
  <si>
    <t>Odisha
(16.69%)</t>
  </si>
  <si>
    <t>Puducherry
(68.33%)</t>
  </si>
  <si>
    <t>Punjab
(37.48%)</t>
  </si>
  <si>
    <t>Rajasthan
(24.87%)</t>
  </si>
  <si>
    <t>Sikkim
(25.15%)</t>
  </si>
  <si>
    <t>Tamil Nadu
(48.40%)</t>
  </si>
  <si>
    <t>Uttar Pradesh
(22.27%)</t>
  </si>
  <si>
    <t>Uttarakhand
(30.23%)</t>
  </si>
  <si>
    <t>West Bengal
(31.87%)</t>
  </si>
  <si>
    <t>Total  districts that are significantly more urbanised than the state</t>
  </si>
  <si>
    <t xml:space="preserve">
Source: Census 2011
*Significantly higher/lower rate of urbanisation means &gt;15% difference between district and state rate of urbanisation</t>
  </si>
  <si>
    <t>Table 51: State-wise list of districts that are significantly less urbanised than the state average</t>
  </si>
  <si>
    <t>Nicobars</t>
  </si>
  <si>
    <t>North  &amp; Middle Andaman</t>
  </si>
  <si>
    <t>Mahbubnagar</t>
  </si>
  <si>
    <t>Srikakulam</t>
  </si>
  <si>
    <t>Anjaw</t>
  </si>
  <si>
    <t>Kurung Kumey</t>
  </si>
  <si>
    <t>Daman &amp; Diu
(75.17%)</t>
  </si>
  <si>
    <t>Amreli</t>
  </si>
  <si>
    <t>Banas Kantha</t>
  </si>
  <si>
    <t xml:space="preserve">Dohad  </t>
  </si>
  <si>
    <t>Kheda</t>
  </si>
  <si>
    <t>Mahesana</t>
  </si>
  <si>
    <t>Narmada</t>
  </si>
  <si>
    <t>Panch Mahals</t>
  </si>
  <si>
    <t xml:space="preserve">Patan  </t>
  </si>
  <si>
    <t>Sabar Kantha</t>
  </si>
  <si>
    <t>Tapi</t>
  </si>
  <si>
    <t>The Dangs</t>
  </si>
  <si>
    <t>Bhiwani</t>
  </si>
  <si>
    <t>Fatehabad</t>
  </si>
  <si>
    <t>Mahendragarh</t>
  </si>
  <si>
    <t xml:space="preserve">Mewat </t>
  </si>
  <si>
    <t>Doda</t>
  </si>
  <si>
    <t>Kargil</t>
  </si>
  <si>
    <t>Kishtwar</t>
  </si>
  <si>
    <t>Kupwara</t>
  </si>
  <si>
    <t>Punch</t>
  </si>
  <si>
    <t>Rajouri</t>
  </si>
  <si>
    <t>Ramban</t>
  </si>
  <si>
    <t>Reasi</t>
  </si>
  <si>
    <t>Shupiyan</t>
  </si>
  <si>
    <t>Chatra</t>
  </si>
  <si>
    <t>Dumka</t>
  </si>
  <si>
    <t xml:space="preserve">Garhwa </t>
  </si>
  <si>
    <t>Giridih</t>
  </si>
  <si>
    <t>Godda</t>
  </si>
  <si>
    <t>Gumla</t>
  </si>
  <si>
    <t>Khunti</t>
  </si>
  <si>
    <t>Latehar</t>
  </si>
  <si>
    <t>Pakur</t>
  </si>
  <si>
    <t>Simdega</t>
  </si>
  <si>
    <t>Bijapur</t>
  </si>
  <si>
    <t>Chamarajanagar</t>
  </si>
  <si>
    <t>Chikkaballapura</t>
  </si>
  <si>
    <t>Chikmagalur</t>
  </si>
  <si>
    <t>Chitradurga</t>
  </si>
  <si>
    <t>Hassan</t>
  </si>
  <si>
    <t>Haveri</t>
  </si>
  <si>
    <t>Kodagu</t>
  </si>
  <si>
    <t>Koppal</t>
  </si>
  <si>
    <t>Mandya</t>
  </si>
  <si>
    <t>Tumkur</t>
  </si>
  <si>
    <t>Yadgir</t>
  </si>
  <si>
    <t xml:space="preserve">Idukki </t>
  </si>
  <si>
    <t>Kottayam</t>
  </si>
  <si>
    <t>Palakkad</t>
  </si>
  <si>
    <t>Pathanamthitta</t>
  </si>
  <si>
    <t>Wayanad</t>
  </si>
  <si>
    <t>Alirajpur</t>
  </si>
  <si>
    <t xml:space="preserve">Dindori </t>
  </si>
  <si>
    <t>Jhabua</t>
  </si>
  <si>
    <t>Mandla</t>
  </si>
  <si>
    <t>Panna</t>
  </si>
  <si>
    <t>Seoni</t>
  </si>
  <si>
    <t>Sidhi</t>
  </si>
  <si>
    <t>Ahmadnagar</t>
  </si>
  <si>
    <t>Bhandara</t>
  </si>
  <si>
    <t>Bid</t>
  </si>
  <si>
    <t>Buldana</t>
  </si>
  <si>
    <t>Dhule</t>
  </si>
  <si>
    <t>Gadchiroli</t>
  </si>
  <si>
    <t>Gondiya</t>
  </si>
  <si>
    <t>Hingoli</t>
  </si>
  <si>
    <t>Jalna</t>
  </si>
  <si>
    <t>Latur</t>
  </si>
  <si>
    <t>Nanded</t>
  </si>
  <si>
    <t>Nandurbar</t>
  </si>
  <si>
    <t>Osmanabad</t>
  </si>
  <si>
    <t>Ratnagiri</t>
  </si>
  <si>
    <t>Sangli</t>
  </si>
  <si>
    <t>Satara</t>
  </si>
  <si>
    <t>Sindhudurg</t>
  </si>
  <si>
    <t>Washim</t>
  </si>
  <si>
    <t>Yavatmal</t>
  </si>
  <si>
    <t>Chandel</t>
  </si>
  <si>
    <t>Churachandpur</t>
  </si>
  <si>
    <t>Senapati</t>
  </si>
  <si>
    <t xml:space="preserve">Tamenglong </t>
  </si>
  <si>
    <t>Lawngtlai</t>
  </si>
  <si>
    <t>Mamit</t>
  </si>
  <si>
    <t>Mon</t>
  </si>
  <si>
    <t>Hoshiarpur</t>
  </si>
  <si>
    <t>Mansa</t>
  </si>
  <si>
    <t xml:space="preserve">Shahid Bhagat Singh Nagar </t>
  </si>
  <si>
    <t>Tarn Taran</t>
  </si>
  <si>
    <t>Banswara</t>
  </si>
  <si>
    <t>Barmer</t>
  </si>
  <si>
    <t>Dungarpur</t>
  </si>
  <si>
    <t>Jalor</t>
  </si>
  <si>
    <t>Pratapgarh</t>
  </si>
  <si>
    <t>West District</t>
  </si>
  <si>
    <t>Tamil Nadu
(48.4%)</t>
  </si>
  <si>
    <t xml:space="preserve">Ariyalur  </t>
  </si>
  <si>
    <t>Dharmapuri</t>
  </si>
  <si>
    <t>Krishnagiri</t>
  </si>
  <si>
    <t xml:space="preserve">Nagapattinam  </t>
  </si>
  <si>
    <t xml:space="preserve">Perambalur  </t>
  </si>
  <si>
    <t>Pudukkottai</t>
  </si>
  <si>
    <t>Ramanathapuram</t>
  </si>
  <si>
    <t>Sivaganga</t>
  </si>
  <si>
    <t>Thiruvarur</t>
  </si>
  <si>
    <t>Tiruvannamalai</t>
  </si>
  <si>
    <t>Viluppuram</t>
  </si>
  <si>
    <t>Tripura
(26.17%)</t>
  </si>
  <si>
    <t>Dhalai</t>
  </si>
  <si>
    <t>Basti</t>
  </si>
  <si>
    <t>Gonda</t>
  </si>
  <si>
    <t>Kushinagar</t>
  </si>
  <si>
    <t>Mahrajganj</t>
  </si>
  <si>
    <t>Shrawasti</t>
  </si>
  <si>
    <t>Siddharthnagar</t>
  </si>
  <si>
    <t>Sultanpur</t>
  </si>
  <si>
    <t>Almora</t>
  </si>
  <si>
    <t>Bageshwar</t>
  </si>
  <si>
    <t>Chamoli</t>
  </si>
  <si>
    <t>Champawat</t>
  </si>
  <si>
    <t>Pithoragarh</t>
  </si>
  <si>
    <t>Rudraprayag</t>
  </si>
  <si>
    <t>Tehri Garhwal</t>
  </si>
  <si>
    <t>Uttarkashi</t>
  </si>
  <si>
    <t xml:space="preserve">Bankura </t>
  </si>
  <si>
    <t>Birbhum</t>
  </si>
  <si>
    <t>Dakshin Dinajpur</t>
  </si>
  <si>
    <t xml:space="preserve">Koch Bihar </t>
  </si>
  <si>
    <t xml:space="preserve">Maldah </t>
  </si>
  <si>
    <t>Paschim Medinipur</t>
  </si>
  <si>
    <t>Purba Medinipur</t>
  </si>
  <si>
    <t>Puruliya</t>
  </si>
  <si>
    <t>Uttar Dinajpur</t>
  </si>
  <si>
    <t>Total districts with &lt; state average rate of urbanisation</t>
  </si>
  <si>
    <t>Table 52: Status of active master plan across capital cities</t>
  </si>
  <si>
    <t>Sl.No.</t>
  </si>
  <si>
    <t>Capital city</t>
  </si>
  <si>
    <t>Status of active master plan</t>
  </si>
  <si>
    <t>Andaman and Nicobar Islands</t>
  </si>
  <si>
    <t>Port Blair</t>
  </si>
  <si>
    <t>Yes</t>
  </si>
  <si>
    <t>Amaravati</t>
  </si>
  <si>
    <t>Itanagar</t>
  </si>
  <si>
    <t>Guwahati</t>
  </si>
  <si>
    <t>Dadra and Nagar Haveli &amp; Daman and Diu</t>
  </si>
  <si>
    <t>Silvassa</t>
  </si>
  <si>
    <t>No</t>
  </si>
  <si>
    <t>Delhi</t>
  </si>
  <si>
    <t>Panaji</t>
  </si>
  <si>
    <t>Data unavailable</t>
  </si>
  <si>
    <t>Shimla</t>
  </si>
  <si>
    <t>Bengaluru</t>
  </si>
  <si>
    <t>Ladakh</t>
  </si>
  <si>
    <t>Imphal</t>
  </si>
  <si>
    <t>Shillong</t>
  </si>
  <si>
    <t>Bhubaneswar</t>
  </si>
  <si>
    <t>Gangtok</t>
  </si>
  <si>
    <t>Telangana</t>
  </si>
  <si>
    <t>Agartala</t>
  </si>
  <si>
    <t xml:space="preserve">Source - Assessment based on data collected through websites of urban development authorities/ULBs, phone calls made to respective ULBs and urban development authorities, and newspaper reports as of 30 March 2023
Note:
1. Lakshadweep is not covered as a part of the assessment as the union territory does not have a city government 
2. As Chandigarh is a UT and the capital of Punjab and Haryana, it is counted only once. Hence, there are 33 unique capital cities across the 35 states/UTs.
3. Master plans that have lapsed and have not been replaced by a new master plan have been treated as 'no master plans/inactive master plans.'
</t>
  </si>
  <si>
    <t xml:space="preserve">Table 53: Status of sectoral plans across capital cities </t>
  </si>
  <si>
    <t>City sanitation plan</t>
  </si>
  <si>
    <t>Comprehensive mobility plan</t>
  </si>
  <si>
    <t>City resilience strategy</t>
  </si>
  <si>
    <t>Sustainability</t>
  </si>
  <si>
    <t>Social development</t>
  </si>
  <si>
    <t>Heritage Conservation</t>
  </si>
  <si>
    <t>Education</t>
  </si>
  <si>
    <t>Health</t>
  </si>
  <si>
    <t>Housing</t>
  </si>
  <si>
    <t>Dadra and Nagar Haveli</t>
  </si>
  <si>
    <t>Bhubaneshwar</t>
  </si>
  <si>
    <t xml:space="preserve">Source - Assessment based on spatial development plans/sectoral plans available on the websites of ULBs/urban development authorities/Town and Country Planning dept. of respective states as of 30th March 2023
Note:
1. Lakshadweep is not covered as a part of the assessment as the union territory does not have a city government 
2. As Chandigarh is a UT and the capital of Punjab and Haryana, it is counted only once. Hence, there are 33 unique capital cities across the 35 states/UTs.
</t>
  </si>
  <si>
    <t>City government</t>
  </si>
  <si>
    <t>Budget variance- Receipt</t>
  </si>
  <si>
    <t>Budget variance- Expenditure</t>
  </si>
  <si>
    <t>NA</t>
  </si>
  <si>
    <t>2015-16</t>
  </si>
  <si>
    <t>2016-17</t>
  </si>
  <si>
    <t>2017-18</t>
  </si>
  <si>
    <t>2019-20</t>
  </si>
  <si>
    <t>2020-21</t>
  </si>
  <si>
    <t>2021-22</t>
  </si>
  <si>
    <t>Bhopal Municipal Corporation</t>
  </si>
  <si>
    <t>2018-19</t>
  </si>
  <si>
    <t>Bhubaneswar Municipal Corporation</t>
  </si>
  <si>
    <t>Bilaspur Municipal Corporation</t>
  </si>
  <si>
    <t>Bruhat Bengaluru Mahanagara Palike</t>
  </si>
  <si>
    <t>Greater Hyderabad Municipal Corporation</t>
  </si>
  <si>
    <t>Gurugram Municipal Corporation</t>
  </si>
  <si>
    <t>Kochi Municipal Corporation</t>
  </si>
  <si>
    <t>Lucknow Nagar Nigam</t>
  </si>
  <si>
    <t>Patna Municipal Corporation</t>
  </si>
  <si>
    <t>Vijayawada Municipal Corporation</t>
  </si>
  <si>
    <t>Source: Assessment based on municipal budgets of respective city governments as of 31 July 2023
Note:
1. Budget variance is the difference between estimates and expenditure
2. 'NA' means 'Not available'.</t>
  </si>
  <si>
    <t xml:space="preserve">Table 55: Staff per lakh population across select cities </t>
  </si>
  <si>
    <t>City</t>
  </si>
  <si>
    <t>Total employees</t>
  </si>
  <si>
    <t>Contract staff</t>
  </si>
  <si>
    <t>Staff per lakh population*</t>
  </si>
  <si>
    <t>Vacancy %</t>
  </si>
  <si>
    <t>(Inc. contract staff)</t>
  </si>
  <si>
    <t>Ahmedabad***</t>
  </si>
  <si>
    <t>Bhubaneswar***</t>
  </si>
  <si>
    <t>Dehradun***</t>
  </si>
  <si>
    <t>Delhi**</t>
  </si>
  <si>
    <t>Gurugram***</t>
  </si>
  <si>
    <t>Guwahati***</t>
  </si>
  <si>
    <t>Hyderabad***</t>
  </si>
  <si>
    <t>Kanpur</t>
  </si>
  <si>
    <t>Kolkata***</t>
  </si>
  <si>
    <t>Mumbai***</t>
  </si>
  <si>
    <t>1,16,697</t>
  </si>
  <si>
    <t>Patna***</t>
  </si>
  <si>
    <t>Pune***</t>
  </si>
  <si>
    <t>Shimla***</t>
  </si>
  <si>
    <t>Vishakapatnam***</t>
  </si>
  <si>
    <t>London</t>
  </si>
  <si>
    <t>2,40,000</t>
  </si>
  <si>
    <t>New York</t>
  </si>
  <si>
    <t>4,92,300</t>
  </si>
  <si>
    <t>Johannesburg</t>
  </si>
  <si>
    <t xml:space="preserve">Source: Janaagraha's Annual Survey of India's City Systems 2017, in turn, compiled based on responses to RTI applications, telephonic enquiries with the respective city governments 
NA means Not Available
* Population used is Census 2011
**Delhi covers NDMC, SDMC and EDMC
*** Total staff includes contract staff as well
</t>
  </si>
  <si>
    <r>
      <t>Table 56: Inactive city-councils across 35 states and UTs in India</t>
    </r>
    <r>
      <rPr>
        <sz val="10"/>
        <color rgb="FF000000"/>
        <rFont val="Verdana"/>
        <family val="2"/>
      </rPr>
      <t> </t>
    </r>
  </si>
  <si>
    <r>
      <t>Sl. No.</t>
    </r>
    <r>
      <rPr>
        <sz val="10"/>
        <color rgb="FF000000"/>
        <rFont val="Verdana"/>
        <family val="2"/>
      </rPr>
      <t> </t>
    </r>
  </si>
  <si>
    <r>
      <t>State/UT</t>
    </r>
    <r>
      <rPr>
        <sz val="10"/>
        <color rgb="FF000000"/>
        <rFont val="Verdana"/>
        <family val="2"/>
      </rPr>
      <t> </t>
    </r>
  </si>
  <si>
    <r>
      <t>Total city governments</t>
    </r>
    <r>
      <rPr>
        <sz val="10"/>
        <color rgb="FF000000"/>
        <rFont val="Verdana"/>
        <family val="2"/>
      </rPr>
      <t> </t>
    </r>
  </si>
  <si>
    <r>
      <t>Number of inactive city councils</t>
    </r>
    <r>
      <rPr>
        <sz val="10"/>
        <color rgb="FF000000"/>
        <rFont val="Verdana"/>
        <family val="2"/>
      </rPr>
      <t> </t>
    </r>
  </si>
  <si>
    <t>1 </t>
  </si>
  <si>
    <t>Andaman and Nicobar Islands </t>
  </si>
  <si>
    <t>2 </t>
  </si>
  <si>
    <t>Andhra Pradesh </t>
  </si>
  <si>
    <t>120 </t>
  </si>
  <si>
    <t>31 </t>
  </si>
  <si>
    <t>3 </t>
  </si>
  <si>
    <t>Arunachal Pradesh </t>
  </si>
  <si>
    <t>19 </t>
  </si>
  <si>
    <t>0 </t>
  </si>
  <si>
    <t>4 </t>
  </si>
  <si>
    <t>Assam </t>
  </si>
  <si>
    <t>102 </t>
  </si>
  <si>
    <t>5 </t>
  </si>
  <si>
    <t>Bihar </t>
  </si>
  <si>
    <t>249 </t>
  </si>
  <si>
    <t>6 </t>
  </si>
  <si>
    <t>Chandigarh </t>
  </si>
  <si>
    <t>7 </t>
  </si>
  <si>
    <t>Chhattisgarh </t>
  </si>
  <si>
    <t>169 </t>
  </si>
  <si>
    <t>20 </t>
  </si>
  <si>
    <t>8 </t>
  </si>
  <si>
    <t>Dadra &amp; Nagar Haveli and Daman &amp; Diu </t>
  </si>
  <si>
    <t>9 </t>
  </si>
  <si>
    <t>Delhi </t>
  </si>
  <si>
    <t>10 </t>
  </si>
  <si>
    <t>Goa </t>
  </si>
  <si>
    <t>14 </t>
  </si>
  <si>
    <t>11 </t>
  </si>
  <si>
    <t>Gujarat </t>
  </si>
  <si>
    <t>165 </t>
  </si>
  <si>
    <t>12 </t>
  </si>
  <si>
    <t>Haryana </t>
  </si>
  <si>
    <t>92* </t>
  </si>
  <si>
    <t>75 </t>
  </si>
  <si>
    <t>13 </t>
  </si>
  <si>
    <t>Himachal Pradesh </t>
  </si>
  <si>
    <t>61 </t>
  </si>
  <si>
    <t>Jammu and Kashmir </t>
  </si>
  <si>
    <t>78 </t>
  </si>
  <si>
    <t>15 </t>
  </si>
  <si>
    <t>Jharkhand </t>
  </si>
  <si>
    <t>50 </t>
  </si>
  <si>
    <t>16 </t>
  </si>
  <si>
    <t>Karnataka </t>
  </si>
  <si>
    <t>338 </t>
  </si>
  <si>
    <t>207 </t>
  </si>
  <si>
    <t>17 </t>
  </si>
  <si>
    <t>Kerala </t>
  </si>
  <si>
    <t>93 </t>
  </si>
  <si>
    <t>18 </t>
  </si>
  <si>
    <t>Ladakh </t>
  </si>
  <si>
    <t>Madhya Pradesh </t>
  </si>
  <si>
    <t>409 </t>
  </si>
  <si>
    <t>Maharashtra </t>
  </si>
  <si>
    <t>399 </t>
  </si>
  <si>
    <t>21 </t>
  </si>
  <si>
    <t>Manipur </t>
  </si>
  <si>
    <t>27 </t>
  </si>
  <si>
    <t>22 </t>
  </si>
  <si>
    <t>Meghalaya </t>
  </si>
  <si>
    <t>23 </t>
  </si>
  <si>
    <t>Mizoram </t>
  </si>
  <si>
    <t>24 </t>
  </si>
  <si>
    <t>Nagaland </t>
  </si>
  <si>
    <t>39 </t>
  </si>
  <si>
    <t>25 </t>
  </si>
  <si>
    <t>Odisha </t>
  </si>
  <si>
    <t>114 </t>
  </si>
  <si>
    <t>26 </t>
  </si>
  <si>
    <t>Puducherry </t>
  </si>
  <si>
    <t>Punjab </t>
  </si>
  <si>
    <t>163 </t>
  </si>
  <si>
    <t>28 </t>
  </si>
  <si>
    <t>Rajasthan </t>
  </si>
  <si>
    <t>213 </t>
  </si>
  <si>
    <t>29 </t>
  </si>
  <si>
    <t>Sikkim </t>
  </si>
  <si>
    <t>30 </t>
  </si>
  <si>
    <t>Tamil Nadu </t>
  </si>
  <si>
    <t>664 </t>
  </si>
  <si>
    <t>Telangana </t>
  </si>
  <si>
    <t>142 </t>
  </si>
  <si>
    <t>32 </t>
  </si>
  <si>
    <t>Tripura </t>
  </si>
  <si>
    <t>33 </t>
  </si>
  <si>
    <t>Uttar Pradesh </t>
  </si>
  <si>
    <t>750 </t>
  </si>
  <si>
    <t>34 </t>
  </si>
  <si>
    <t>Uttarakhand </t>
  </si>
  <si>
    <t>35 </t>
  </si>
  <si>
    <t>West Bengal </t>
  </si>
  <si>
    <t>126 </t>
  </si>
  <si>
    <t>Total </t>
  </si>
  <si>
    <t>4,766 </t>
  </si>
  <si>
    <t>1,484 </t>
  </si>
  <si>
    <t xml:space="preserve">Source: Janaagraha’s City Leaders report, in turn, based on the data available on Local Self-Government Directory, urban local government websites, telephone calls made to government officials and journalists, and newspaper reports. Data as of 16 September 2021. 
*Haryana: ULBs - LSG Directory says that there are 92 ULBs in the state. Whereas, https://haryanacmoffice.gov.in/urban-local-bodies-department says 87 (updated on 15 November 2021). 
Note:  
1. Lakshadweep is not covered as a part of the assessment as the union territory does not have a city government. </t>
  </si>
  <si>
    <t xml:space="preserve">Table 57: Salaries/honorariums of MPs, MLAs, mayor, and councillors of 10 states in India </t>
  </si>
  <si>
    <t xml:space="preserve">Sl.No. </t>
  </si>
  <si>
    <t xml:space="preserve">State </t>
  </si>
  <si>
    <t>Salary of MPs (INR/month)</t>
  </si>
  <si>
    <t>Salary of MLAs
(INR/month)</t>
  </si>
  <si>
    <t xml:space="preserve">Salary of mayor
(INR/month) </t>
  </si>
  <si>
    <t>Salary of councillors 
(INR/month)</t>
  </si>
  <si>
    <t xml:space="preserve">Assam </t>
  </si>
  <si>
    <t>Guwahati Municipal Corporation</t>
  </si>
  <si>
    <t>Data not available</t>
  </si>
  <si>
    <t xml:space="preserve">Patna Municipal Corporation </t>
  </si>
  <si>
    <t xml:space="preserve">Goa </t>
  </si>
  <si>
    <t xml:space="preserve">Panaji Municipal Corporation </t>
  </si>
  <si>
    <t xml:space="preserve">Faridabad Municipal Corporation </t>
  </si>
  <si>
    <t>Bruhat Bengaluru Municipal Palike</t>
  </si>
  <si>
    <t>8,500*</t>
  </si>
  <si>
    <t xml:space="preserve">Kochi Municipal Corporation </t>
  </si>
  <si>
    <t xml:space="preserve">Indore Municipal Corporation </t>
  </si>
  <si>
    <t xml:space="preserve">Maharashtra </t>
  </si>
  <si>
    <t xml:space="preserve">Brihanmumbai Municipal Corporation </t>
  </si>
  <si>
    <t xml:space="preserve">Cuttack Municipal Corporation </t>
  </si>
  <si>
    <t>No salary</t>
  </si>
  <si>
    <t xml:space="preserve">Jaipur Municipal Corporation </t>
  </si>
  <si>
    <t>Source: Data shared by the respective city elected representatives and city officials as of 31 October 2022.
*Includes sitting fee and allowances</t>
  </si>
  <si>
    <t>Table 58: Comparison of tenure and mode of elections of panchayat presidents and mayors</t>
  </si>
  <si>
    <t>Mode of election</t>
  </si>
  <si>
    <t>Tenure</t>
  </si>
  <si>
    <t xml:space="preserve">Mayor </t>
  </si>
  <si>
    <t>Panchayat president</t>
  </si>
  <si>
    <t>Indirect</t>
  </si>
  <si>
    <t>Direct</t>
  </si>
  <si>
    <t>5 years</t>
  </si>
  <si>
    <t>5 years -Municipalities
2.5 years -Municipal corporations</t>
  </si>
  <si>
    <t>5 years -Municipalities
1 year - 
Panaji</t>
  </si>
  <si>
    <t>2.5 years</t>
  </si>
  <si>
    <t>2.5 years - Municipalities
1 year -
Municipal corporations
30 months - Bengaluru</t>
  </si>
  <si>
    <t>Odissa</t>
  </si>
  <si>
    <t>4 years</t>
  </si>
  <si>
    <t xml:space="preserve">Table 59: Representation of women in India's city councils </t>
  </si>
  <si>
    <t>Mandate by law</t>
  </si>
  <si>
    <t>Total councillors</t>
  </si>
  <si>
    <t>Number of women councillors</t>
  </si>
  <si>
    <t>Actual representation</t>
  </si>
  <si>
    <t xml:space="preserve">Andaman &amp; Nicobar Islands </t>
  </si>
  <si>
    <t>No ULB</t>
  </si>
  <si>
    <t>Guwahati  </t>
  </si>
  <si>
    <t>50% </t>
  </si>
  <si>
    <t>Patna  </t>
  </si>
  <si>
    <t>Chandigarh*</t>
  </si>
  <si>
    <t>Raipur*</t>
  </si>
  <si>
    <t>Dadra and Nagar Haveli and Daman and Diu</t>
  </si>
  <si>
    <t>Panaji  </t>
  </si>
  <si>
    <t>33% </t>
  </si>
  <si>
    <t>Jammu &amp; Kashmir</t>
  </si>
  <si>
    <t>Bengaluru  </t>
  </si>
  <si>
    <t>No active council </t>
  </si>
  <si>
    <t>Thiruvanathapuram</t>
  </si>
  <si>
    <t>Leh</t>
  </si>
  <si>
    <t>No data available</t>
  </si>
  <si>
    <t>Mumbai  </t>
  </si>
  <si>
    <t xml:space="preserve">Aizawl </t>
  </si>
  <si>
    <t xml:space="preserve">Kohima </t>
  </si>
  <si>
    <t>Rajasthan  </t>
  </si>
  <si>
    <t>Jaipur  </t>
  </si>
  <si>
    <t>Source: Assessment based on data available on ULBs websites and newspaper reports as of 31 July 2023
*The reservation mandate for both Chandigarh and Chhattisgarh was revised to 50% from 33% after the municipal elections. Thus, as 33% of seats were reserved for women in the previous election, the cities do not violate the mandate for reservation
Note:
1. Lakshadweep is not covered as a part of the assessment as the union territory does not have a city government 
2. As Chandigarh is a UT and the capital of Punjab and Haryana, it is counted only once. Hence, there are 33 unique capital cities across the 35 states/UTs</t>
  </si>
  <si>
    <t xml:space="preserve">Table 60: Voter turnout in parliamentary, assembly and city elections in India's capital cities </t>
  </si>
  <si>
    <t>Sl. No.</t>
  </si>
  <si>
    <t xml:space="preserve">City </t>
  </si>
  <si>
    <t xml:space="preserve">Voter turnout in parliamentary elections </t>
  </si>
  <si>
    <t>Voter turnout in assembly elections</t>
  </si>
  <si>
    <t>Voter turnout in city elections</t>
  </si>
  <si>
    <t>No assembly seat</t>
  </si>
  <si>
    <t>Not available</t>
  </si>
  <si>
    <t>Jammu Kashmir</t>
  </si>
  <si>
    <t>73%*</t>
  </si>
  <si>
    <t>71%*</t>
  </si>
  <si>
    <t xml:space="preserve">Leh </t>
  </si>
  <si>
    <t>No elections held</t>
  </si>
  <si>
    <t xml:space="preserve">Bhubaneswar </t>
  </si>
  <si>
    <t xml:space="preserve">Hyderabad </t>
  </si>
  <si>
    <t xml:space="preserve">Sources: Based on delimitation documents made available on the Election Commission of India website and newspaper reports. Data as of 13 February 2023, for recent elections.
Note: As Chandigarh is a UT and the capital of Punjab and Haryana, it is counted only once. Hence, there are 33 unique capital cities across the 35 states/UTs
** The data represents only Jammu. The ward to assembly and parliamentary constituency details for Srinagar municipal corporation were not available in the public domain to calculate the voter turnout in parliamentary and assembly elections.
</t>
  </si>
  <si>
    <t>Table 61: Mandates for 'ward' and 'wards' committee structures across India</t>
  </si>
  <si>
    <t>City government category</t>
  </si>
  <si>
    <t>Structure</t>
  </si>
  <si>
    <t>All</t>
  </si>
  <si>
    <t>Municipalities</t>
  </si>
  <si>
    <t>Ward committee</t>
  </si>
  <si>
    <t>Municipal corporations</t>
  </si>
  <si>
    <t>Wards committee</t>
  </si>
  <si>
    <t>Visakhapattnam</t>
  </si>
  <si>
    <t>Vijayawada</t>
  </si>
  <si>
    <t>Dadra &amp; Nagar Haveli and Daman &amp; Diu</t>
  </si>
  <si>
    <t>Delhi Municipal corporations</t>
  </si>
  <si>
    <t>Avadi</t>
  </si>
  <si>
    <t>Tiruchirapalli</t>
  </si>
  <si>
    <t>Tirunelveli</t>
  </si>
  <si>
    <t>Thoothukudi</t>
  </si>
  <si>
    <t>Hosur</t>
  </si>
  <si>
    <t>Nagercoil</t>
  </si>
  <si>
    <t>Kumbakonam</t>
  </si>
  <si>
    <t>Karur</t>
  </si>
  <si>
    <t>Sivakasi</t>
  </si>
  <si>
    <t>Tambaram</t>
  </si>
  <si>
    <t>Howrah</t>
  </si>
  <si>
    <t>Source: Asessment based on 82 municipal acts and allied community participation law and corresponding rules across 35 states/UTs as of 1 March 2023
Note:
1. Lakshadweep is Not covered as a part of the assessment as the union territory does Not have a city government 
2. 'NA' means Not Applicable</t>
  </si>
  <si>
    <t xml:space="preserve">Table 62: Status on the implementation of ward committees across 35 states /UTs in India </t>
  </si>
  <si>
    <t>Status of functional ward committees</t>
  </si>
  <si>
    <t>Only Itanagar has ward committees. All 21 of the ward committees are active in Itanagar</t>
  </si>
  <si>
    <t xml:space="preserve">Andhra Pradesh </t>
  </si>
  <si>
    <t>No functional ward committees</t>
  </si>
  <si>
    <t xml:space="preserve">50% of the ward committees in Guwahati are active; No other cities are mandated to have functional ward committees </t>
  </si>
  <si>
    <t>Ward committees exist in all municipal corporations of Gujarat. Atleast 50% of ward committees are active in municipal corporations</t>
  </si>
  <si>
    <t>Only Bengaluru and Mangaluru have active ward committees. 
Bengaluru has 60-65% active committees. Mangaluru has 80% active ward committees</t>
  </si>
  <si>
    <t>Ward committees exist in all cities of Kerala. In cities, aleast 50% of ward committees are active</t>
  </si>
  <si>
    <t xml:space="preserve">Ward committees exist in all cities of Madhya Pradesh. Atleast 50% ward committees are active </t>
  </si>
  <si>
    <t>All 83 local councils (equivalent of ward committees) are active</t>
  </si>
  <si>
    <t xml:space="preserve">Telangana </t>
  </si>
  <si>
    <t>All ward committees are active</t>
  </si>
  <si>
    <t xml:space="preserve">Tamil Nadu </t>
  </si>
  <si>
    <t xml:space="preserve">Uttar Pradesh </t>
  </si>
  <si>
    <t xml:space="preserve">West Bengal </t>
  </si>
  <si>
    <t>Constitution of State Finance Commission in a timely manner</t>
  </si>
  <si>
    <t>Timely constitution of SFC</t>
  </si>
  <si>
    <t>No. of SFC constituted</t>
  </si>
  <si>
    <t>5th</t>
  </si>
  <si>
    <t>2nd</t>
  </si>
  <si>
    <t>6th</t>
  </si>
  <si>
    <t>4th</t>
  </si>
  <si>
    <t>3rd</t>
  </si>
  <si>
    <t>Not applicable</t>
  </si>
  <si>
    <t>Source: Assessment of SFC constitution notifications, CAG/ SFC and other such allied reports, across 28 states
Note:
1. States that have constituted sixth SFC, keeping in line with the 74th CAA, are considered for periodic constitution. States which have attained statehood post the enactment of 74th CAA that have constituted the commission keeping in line with the ideal SFC cycle of one SFC every five years, are considered in periodic constitution.</t>
  </si>
  <si>
    <t>Table 63:  Availability of civic data across capital cities in India</t>
  </si>
  <si>
    <t>Annual report of works done last year</t>
  </si>
  <si>
    <t>Raw and synthesised data on civic works</t>
  </si>
  <si>
    <t>Information under Right to Information Act, Section 4(1)(b)</t>
  </si>
  <si>
    <t>Audited financial statements</t>
  </si>
  <si>
    <t>Budget</t>
  </si>
  <si>
    <t>Internal audit report</t>
  </si>
  <si>
    <t>Minutes of meetings</t>
  </si>
  <si>
    <t>Rules and regulations</t>
  </si>
  <si>
    <t>Documents and decision-making processes</t>
  </si>
  <si>
    <t>Ward</t>
  </si>
  <si>
    <t xml:space="preserve">No </t>
  </si>
  <si>
    <t xml:space="preserve">Yes
</t>
  </si>
  <si>
    <t>Aizwal</t>
  </si>
  <si>
    <t>Source: Assessment based on data found on city government and UDD websites as of 31 July 2023
Note:
1. Lakshadweep is not covered as a part of the assessment as the union territory does not have a city government 
2. As Chandigarh is a UT and the capital of Punjab and Haryana, it is counted only once. Hence, there are 33 unique capital cities across the 35 states/UTs</t>
  </si>
  <si>
    <t>Table 64:  Availability of civic data across capital cities in India</t>
  </si>
  <si>
    <t>Source: Assessment based on data found on city government and Urban Developnent and Housing department of state governments as of 31 July 2023
Note:
1. Lakshadweep is not covered as a part of the assessment as the union territory does not have a city government 
2. As Chandigarh is a UT and the capital of Punjab and Haryana, it is counted only once. Hence, there are 33 unique capital cities across the 35 states/UTs</t>
  </si>
  <si>
    <t xml:space="preserve">Table 65: Union budgetary allocations to MoHUA </t>
  </si>
  <si>
    <t xml:space="preserve">Year </t>
  </si>
  <si>
    <t>Expenditure actuals 
(in INR, Cr.)</t>
  </si>
  <si>
    <t>2009-2010</t>
  </si>
  <si>
    <t>2010-2011</t>
  </si>
  <si>
    <t>2011-2012</t>
  </si>
  <si>
    <t>2012- 2013</t>
  </si>
  <si>
    <t>2013-2014</t>
  </si>
  <si>
    <t>2014-2015</t>
  </si>
  <si>
    <t>2015-2016</t>
  </si>
  <si>
    <t>2016-2017</t>
  </si>
  <si>
    <t>2017-2018</t>
  </si>
  <si>
    <t>2018-2019</t>
  </si>
  <si>
    <t>2019-2020</t>
  </si>
  <si>
    <t>2020-2021</t>
  </si>
  <si>
    <t>2021-2022</t>
  </si>
  <si>
    <t>Source: Assessment based on budget documents of Union government as of 31 July 2023</t>
  </si>
  <si>
    <t>Sl.no</t>
  </si>
  <si>
    <r>
      <t>Source: Assessment based on panchayat and municipal acts of relevant states and newspaper reports as of 31 July 2023
Note: 
1.</t>
    </r>
    <r>
      <rPr>
        <sz val="9"/>
        <color rgb="FF000000"/>
        <rFont val="Verdana"/>
        <family val="2"/>
      </rPr>
      <t xml:space="preserve">The analysis has been undertaken for 26 states that have enacted Panchayati Raj Acts. 
2. Meghalaya, Mizoram and Nagaland do not have PRI systems as per article 243 M(2) of the Indian Constitution. 
3. The Union Territories (excluding Jammu and Kashmir and New Delhi) do not have PRIs as well. Though Delhi has a Panchayati Raj Act, the system has been defunct. 
</t>
    </r>
  </si>
  <si>
    <t>Mandate for ward committees</t>
  </si>
  <si>
    <t>Rules for ward committees</t>
  </si>
  <si>
    <r>
      <t>Source: Assessment based on phone calls made to state urban departments and city governments with data as on 1 March 2023
Note: Analysis has been done for only those states with provisions for ward committees in their municipal acts and have notified rules for the same.</t>
    </r>
    <r>
      <rPr>
        <b/>
        <i/>
        <sz val="9"/>
        <color rgb="FF000000"/>
        <rFont val="Verdana"/>
        <family val="2"/>
      </rPr>
      <t xml:space="preserve">
</t>
    </r>
  </si>
  <si>
    <t>*Area with population less than 25,000 
*At least 85% employment in non-agricultural activities</t>
  </si>
  <si>
    <t xml:space="preserve">*Area with less than 50,000 </t>
  </si>
  <si>
    <t>*Area with population less than 5,000
*At least 50% employment in non agricultural activities</t>
  </si>
  <si>
    <t>*Area with population less than 50,000 
*Density of population 500 per sq. km.
*More than 50% employment in non agricultural activities</t>
  </si>
  <si>
    <t>Table 54: Municipal budget variance of 10 select 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</si>
</sst>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 #,##0_ ;_ * \-#,##0_ ;_ * &quot;-&quot;??_ ;_ @_ "/>
    <numFmt numFmtId="165" formatCode="_(* #,##0_);_(* \(#,##0\);_(* &quot;-&quot;??_);_(@_)"/>
    <numFmt numFmtId="166" formatCode="_ * #,##0.00_ ;_ * \-#,##0.00_ ;_ * &quot;-&quot;??_ ;_ @_ "/>
  </numFmts>
  <fonts count="30" x14ac:knownFonts="1">
    <font>
      <sz val="10"/>
      <color theme="1"/>
      <name val="Verdana"/>
      <family val="2"/>
    </font>
    <font>
      <sz val="10"/>
      <color theme="1"/>
      <name val="Verdana"/>
      <family val="2"/>
    </font>
    <font>
      <b/>
      <sz val="10"/>
      <color theme="1"/>
      <name val="Verdana"/>
      <family val="2"/>
    </font>
    <font>
      <b/>
      <sz val="11"/>
      <color theme="1"/>
      <name val="Calibri"/>
      <family val="2"/>
      <scheme val="minor"/>
    </font>
    <font>
      <sz val="11"/>
      <color rgb="FF000000"/>
      <name val="Calibri"/>
      <family val="2"/>
      <scheme val="minor"/>
    </font>
    <font>
      <sz val="11"/>
      <color rgb="FFFF0000"/>
      <name val="Calibri"/>
      <family val="2"/>
      <scheme val="minor"/>
    </font>
    <font>
      <sz val="10"/>
      <color theme="0"/>
      <name val="Verdana"/>
      <family val="2"/>
    </font>
    <font>
      <b/>
      <sz val="10"/>
      <color rgb="FF000000"/>
      <name val="Verdana"/>
      <family val="2"/>
    </font>
    <font>
      <sz val="10"/>
      <color rgb="FF000000"/>
      <name val="Verdana"/>
      <family val="2"/>
    </font>
    <font>
      <i/>
      <sz val="9"/>
      <color rgb="FF000000"/>
      <name val="Verdana"/>
      <family val="2"/>
    </font>
    <font>
      <sz val="10"/>
      <name val="Verdana"/>
      <family val="2"/>
    </font>
    <font>
      <sz val="11"/>
      <color theme="1"/>
      <name val="Calibri"/>
      <family val="2"/>
      <scheme val="minor"/>
    </font>
    <font>
      <sz val="11"/>
      <color rgb="FF000000"/>
      <name val="Calibri"/>
      <family val="2"/>
    </font>
    <font>
      <sz val="11"/>
      <color theme="1"/>
      <name val="Calibri"/>
      <family val="2"/>
    </font>
    <font>
      <i/>
      <sz val="9"/>
      <color rgb="FF000000"/>
      <name val="Calibri"/>
      <family val="2"/>
    </font>
    <font>
      <sz val="10"/>
      <color rgb="FF000000"/>
      <name val="Calibri"/>
      <family val="2"/>
      <scheme val="minor"/>
    </font>
    <font>
      <i/>
      <sz val="8"/>
      <color theme="1"/>
      <name val="Verdana"/>
      <family val="2"/>
    </font>
    <font>
      <i/>
      <sz val="8"/>
      <color rgb="FF000000"/>
      <name val="Verdana"/>
      <family val="2"/>
    </font>
    <font>
      <u/>
      <sz val="11"/>
      <color theme="10"/>
      <name val="Calibri"/>
      <family val="2"/>
      <scheme val="minor"/>
    </font>
    <font>
      <sz val="9"/>
      <color theme="1"/>
      <name val="Verdana"/>
      <family val="2"/>
    </font>
    <font>
      <i/>
      <sz val="10"/>
      <color theme="1"/>
      <name val="Verdana"/>
      <family val="2"/>
    </font>
    <font>
      <i/>
      <sz val="9"/>
      <color theme="1"/>
      <name val="Verdana"/>
      <family val="2"/>
    </font>
    <font>
      <b/>
      <i/>
      <sz val="9"/>
      <color theme="1"/>
      <name val="Verdana"/>
      <family val="2"/>
    </font>
    <font>
      <sz val="11"/>
      <color theme="1"/>
      <name val="Verdana"/>
      <family val="2"/>
    </font>
    <font>
      <b/>
      <sz val="11"/>
      <color theme="1"/>
      <name val="Verdana"/>
      <family val="2"/>
    </font>
    <font>
      <b/>
      <sz val="11"/>
      <color rgb="FF000000"/>
      <name val="Calibri"/>
      <family val="2"/>
    </font>
    <font>
      <b/>
      <sz val="11"/>
      <color theme="1"/>
      <name val="Calibri"/>
      <family val="2"/>
    </font>
    <font>
      <sz val="9"/>
      <color rgb="FF000000"/>
      <name val="Verdana"/>
      <family val="2"/>
    </font>
    <font>
      <b/>
      <i/>
      <sz val="9"/>
      <color rgb="FF000000"/>
      <name val="Verdana"/>
      <family val="2"/>
    </font>
    <font>
      <b/>
      <sz val="10"/>
      <name val="Verdana"/>
      <family val="2"/>
    </font>
  </fonts>
  <fills count="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39997558519241921"/>
        <bgColor indexed="65"/>
      </patternFill>
    </fill>
    <fill>
      <patternFill patternType="solid">
        <fgColor theme="0"/>
        <bgColor theme="0"/>
      </patternFill>
    </fill>
    <fill>
      <patternFill patternType="solid">
        <fgColor rgb="FFFFFFFF"/>
        <bgColor rgb="FF000000"/>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9">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4" borderId="0" applyNumberFormat="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5" fillId="0" borderId="0"/>
    <xf numFmtId="0" fontId="18" fillId="0" borderId="0" applyNumberFormat="0" applyFill="0" applyBorder="0" applyAlignment="0" applyProtection="0"/>
  </cellStyleXfs>
  <cellXfs count="269">
    <xf numFmtId="0" fontId="0" fillId="0" borderId="0" xfId="0"/>
    <xf numFmtId="0" fontId="0" fillId="0" borderId="0" xfId="0" applyAlignment="1">
      <alignment wrapText="1"/>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quotePrefix="1" applyBorder="1" applyAlignment="1">
      <alignment horizontal="center" vertical="top"/>
    </xf>
    <xf numFmtId="0" fontId="4" fillId="0" borderId="1" xfId="0" applyFont="1" applyBorder="1" applyAlignment="1">
      <alignment horizontal="center" vertical="top"/>
    </xf>
    <xf numFmtId="0" fontId="0" fillId="3" borderId="1" xfId="0" applyFill="1" applyBorder="1" applyAlignment="1">
      <alignment horizontal="center" vertical="top"/>
    </xf>
    <xf numFmtId="0" fontId="0" fillId="0" borderId="0" xfId="0" applyAlignment="1">
      <alignment horizontal="center"/>
    </xf>
    <xf numFmtId="0" fontId="4" fillId="0" borderId="1" xfId="0" applyFont="1" applyBorder="1" applyAlignment="1">
      <alignment horizontal="left" vertical="top" wrapText="1"/>
    </xf>
    <xf numFmtId="0" fontId="0" fillId="3" borderId="1" xfId="0" applyFill="1" applyBorder="1" applyAlignment="1">
      <alignment horizontal="left" vertical="top" wrapText="1"/>
    </xf>
    <xf numFmtId="0" fontId="8"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1" fillId="0" borderId="1" xfId="4" applyFont="1" applyBorder="1" applyAlignment="1">
      <alignment horizontal="center"/>
    </xf>
    <xf numFmtId="0" fontId="8" fillId="0" borderId="1" xfId="4" applyFont="1" applyBorder="1" applyAlignment="1">
      <alignment vertical="center"/>
    </xf>
    <xf numFmtId="0" fontId="8" fillId="0" borderId="1" xfId="4" applyFont="1" applyBorder="1" applyAlignment="1">
      <alignment horizontal="center" vertical="center" wrapText="1"/>
    </xf>
    <xf numFmtId="3" fontId="8" fillId="0" borderId="1" xfId="4" applyNumberFormat="1" applyFont="1" applyBorder="1" applyAlignment="1">
      <alignment horizontal="center" vertical="center"/>
    </xf>
    <xf numFmtId="3" fontId="8" fillId="0" borderId="1" xfId="4" applyNumberFormat="1" applyFont="1" applyBorder="1" applyAlignment="1">
      <alignment horizontal="center" vertical="center" wrapText="1"/>
    </xf>
    <xf numFmtId="0" fontId="8" fillId="0" borderId="1" xfId="4" applyFont="1" applyBorder="1" applyAlignment="1">
      <alignment vertical="center" wrapText="1"/>
    </xf>
    <xf numFmtId="4" fontId="8" fillId="0" borderId="1" xfId="0" applyNumberFormat="1" applyFont="1" applyBorder="1" applyAlignment="1">
      <alignment horizontal="center" vertical="center"/>
    </xf>
    <xf numFmtId="0" fontId="8" fillId="0" borderId="1" xfId="4" applyFont="1" applyBorder="1" applyAlignment="1">
      <alignment horizontal="center" vertical="center"/>
    </xf>
    <xf numFmtId="0" fontId="8" fillId="0" borderId="1" xfId="0" applyFont="1" applyBorder="1" applyAlignment="1">
      <alignment horizontal="center" vertical="center"/>
    </xf>
    <xf numFmtId="0" fontId="0" fillId="0" borderId="1" xfId="4" applyFont="1" applyBorder="1" applyAlignment="1">
      <alignment horizontal="center"/>
    </xf>
    <xf numFmtId="0" fontId="12" fillId="0" borderId="0" xfId="0" applyFont="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vertical="top"/>
    </xf>
    <xf numFmtId="0" fontId="8" fillId="0" borderId="8" xfId="0" applyFont="1" applyBorder="1" applyAlignment="1">
      <alignment vertical="top" wrapText="1"/>
    </xf>
    <xf numFmtId="0" fontId="8" fillId="6" borderId="8" xfId="0" applyFont="1" applyFill="1" applyBorder="1" applyAlignment="1">
      <alignment vertical="top" wrapText="1"/>
    </xf>
    <xf numFmtId="0" fontId="12" fillId="0" borderId="0" xfId="0" applyFont="1" applyAlignment="1">
      <alignment vertical="top"/>
    </xf>
    <xf numFmtId="0" fontId="10" fillId="0" borderId="8" xfId="0" applyFont="1" applyBorder="1" applyAlignment="1">
      <alignment vertical="top" wrapText="1"/>
    </xf>
    <xf numFmtId="0" fontId="8" fillId="0" borderId="8" xfId="0" applyFont="1" applyBorder="1" applyAlignment="1">
      <alignment vertical="top"/>
    </xf>
    <xf numFmtId="0" fontId="8" fillId="0" borderId="8" xfId="0" applyFont="1" applyBorder="1" applyAlignment="1">
      <alignment horizontal="left" vertical="top" wrapText="1"/>
    </xf>
    <xf numFmtId="0" fontId="12" fillId="0" borderId="0" xfId="0" applyFont="1" applyAlignment="1">
      <alignment vertical="top" wrapText="1"/>
    </xf>
    <xf numFmtId="0" fontId="8" fillId="0" borderId="7" xfId="0" applyFont="1" applyBorder="1" applyAlignment="1">
      <alignment horizontal="center" vertical="top"/>
    </xf>
    <xf numFmtId="0" fontId="8" fillId="0" borderId="9" xfId="0" applyFont="1" applyBorder="1" applyAlignment="1">
      <alignment vertical="top" wrapText="1"/>
    </xf>
    <xf numFmtId="0" fontId="10" fillId="0" borderId="9" xfId="0" applyFont="1" applyBorder="1" applyAlignment="1">
      <alignment vertical="top" wrapText="1"/>
    </xf>
    <xf numFmtId="0" fontId="8" fillId="6" borderId="9" xfId="0" applyFont="1" applyFill="1" applyBorder="1" applyAlignment="1">
      <alignment vertical="top" wrapText="1"/>
    </xf>
    <xf numFmtId="0" fontId="8" fillId="0" borderId="1" xfId="0" applyFont="1" applyBorder="1" applyAlignment="1">
      <alignment horizontal="center" vertical="top"/>
    </xf>
    <xf numFmtId="0" fontId="10" fillId="0" borderId="1" xfId="0" applyFont="1" applyBorder="1" applyAlignment="1">
      <alignment vertical="top" wrapText="1"/>
    </xf>
    <xf numFmtId="0" fontId="8" fillId="0" borderId="1" xfId="0" applyFont="1" applyBorder="1" applyAlignment="1">
      <alignment vertical="top" wrapText="1"/>
    </xf>
    <xf numFmtId="0" fontId="10" fillId="0" borderId="0" xfId="0" applyFont="1" applyAlignment="1">
      <alignment vertical="top" wrapText="1"/>
    </xf>
    <xf numFmtId="0" fontId="1" fillId="0" borderId="8" xfId="0" applyFont="1" applyBorder="1" applyAlignment="1">
      <alignment vertical="top" wrapText="1"/>
    </xf>
    <xf numFmtId="0" fontId="10" fillId="0" borderId="8" xfId="0" applyFont="1" applyBorder="1" applyAlignment="1">
      <alignment horizontal="left" vertical="top" wrapText="1"/>
    </xf>
    <xf numFmtId="0" fontId="10" fillId="6" borderId="8" xfId="0" applyFont="1" applyFill="1" applyBorder="1" applyAlignment="1">
      <alignment vertical="top" wrapText="1"/>
    </xf>
    <xf numFmtId="0" fontId="8" fillId="0" borderId="1" xfId="0" applyFont="1" applyBorder="1" applyAlignment="1">
      <alignment vertical="top"/>
    </xf>
    <xf numFmtId="0" fontId="8" fillId="6" borderId="1" xfId="0" applyFont="1" applyFill="1" applyBorder="1" applyAlignment="1">
      <alignment vertical="top" wrapText="1"/>
    </xf>
    <xf numFmtId="0" fontId="8" fillId="0" borderId="6" xfId="0" applyFont="1" applyBorder="1" applyAlignment="1">
      <alignment vertical="top" wrapText="1"/>
    </xf>
    <xf numFmtId="0" fontId="13" fillId="0" borderId="0" xfId="0" applyFont="1" applyAlignment="1">
      <alignment horizontal="center"/>
    </xf>
    <xf numFmtId="0" fontId="1" fillId="0" borderId="11" xfId="0" applyFont="1" applyBorder="1" applyAlignment="1">
      <alignment horizontal="left" vertical="top" wrapText="1"/>
    </xf>
    <xf numFmtId="0" fontId="1" fillId="0" borderId="11" xfId="0" applyFont="1" applyBorder="1" applyAlignment="1">
      <alignment horizontal="left" vertical="top"/>
    </xf>
    <xf numFmtId="0" fontId="1" fillId="0" borderId="11" xfId="0" applyFont="1" applyBorder="1" applyAlignment="1">
      <alignment horizontal="center" vertical="top"/>
    </xf>
    <xf numFmtId="10" fontId="1" fillId="0" borderId="11" xfId="0" applyNumberFormat="1" applyFont="1" applyBorder="1" applyAlignment="1">
      <alignment horizontal="center" vertical="top"/>
    </xf>
    <xf numFmtId="0" fontId="1" fillId="0" borderId="11" xfId="0" applyFont="1" applyBorder="1" applyAlignment="1">
      <alignment vertical="top"/>
    </xf>
    <xf numFmtId="0" fontId="8" fillId="0" borderId="11" xfId="0" applyFont="1" applyBorder="1" applyAlignment="1">
      <alignment horizontal="left" vertical="top" wrapText="1"/>
    </xf>
    <xf numFmtId="0" fontId="8" fillId="0" borderId="11" xfId="0" applyFont="1" applyBorder="1" applyAlignment="1">
      <alignment horizontal="center" vertical="top" wrapText="1"/>
    </xf>
    <xf numFmtId="0" fontId="1" fillId="0" borderId="12" xfId="0" applyFont="1" applyBorder="1" applyAlignment="1">
      <alignment horizontal="left" vertical="top"/>
    </xf>
    <xf numFmtId="0" fontId="13" fillId="0" borderId="0" xfId="0" applyFont="1" applyAlignment="1">
      <alignment horizontal="left"/>
    </xf>
    <xf numFmtId="0" fontId="1" fillId="0" borderId="10" xfId="0" applyFont="1" applyBorder="1" applyAlignment="1">
      <alignment horizontal="left" vertical="top"/>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vertical="top"/>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 xfId="0" applyBorder="1" applyAlignment="1">
      <alignment vertical="top"/>
    </xf>
    <xf numFmtId="0" fontId="1" fillId="0" borderId="1" xfId="0" applyFont="1" applyBorder="1" applyAlignment="1">
      <alignment horizontal="center"/>
    </xf>
    <xf numFmtId="0" fontId="0" fillId="0" borderId="1" xfId="4" applyFont="1" applyBorder="1" applyAlignment="1">
      <alignment horizontal="center" vertical="top"/>
    </xf>
    <xf numFmtId="0" fontId="0" fillId="0" borderId="1" xfId="0" applyBorder="1" applyAlignment="1">
      <alignment horizontal="center" vertical="top" wrapText="1"/>
    </xf>
    <xf numFmtId="0" fontId="7" fillId="0" borderId="16" xfId="0" applyFont="1" applyBorder="1" applyAlignment="1">
      <alignment horizontal="center" vertical="center" wrapText="1"/>
    </xf>
    <xf numFmtId="0" fontId="8" fillId="0" borderId="17" xfId="0" applyFont="1" applyBorder="1" applyAlignment="1">
      <alignment vertical="center"/>
    </xf>
    <xf numFmtId="3" fontId="8" fillId="0" borderId="16" xfId="0" applyNumberFormat="1" applyFont="1" applyBorder="1" applyAlignment="1">
      <alignment horizontal="center" vertical="center"/>
    </xf>
    <xf numFmtId="0" fontId="8" fillId="0" borderId="16" xfId="0" applyFont="1" applyBorder="1" applyAlignment="1">
      <alignment horizontal="center" vertical="center"/>
    </xf>
    <xf numFmtId="9" fontId="8" fillId="0" borderId="16" xfId="0" applyNumberFormat="1" applyFont="1" applyBorder="1" applyAlignment="1">
      <alignment horizontal="center" vertical="center"/>
    </xf>
    <xf numFmtId="0" fontId="8" fillId="0" borderId="18" xfId="0" applyFont="1" applyBorder="1" applyAlignment="1">
      <alignment vertical="center"/>
    </xf>
    <xf numFmtId="3" fontId="8" fillId="0" borderId="15"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 xfId="7" applyFont="1" applyBorder="1" applyAlignment="1">
      <alignment horizontal="center" vertical="top" wrapText="1"/>
    </xf>
    <xf numFmtId="0" fontId="8" fillId="0" borderId="1" xfId="7" applyFont="1" applyBorder="1" applyAlignment="1">
      <alignment horizontal="left" vertical="top" wrapText="1"/>
    </xf>
    <xf numFmtId="0" fontId="0" fillId="0" borderId="5" xfId="0" applyBorder="1" applyAlignment="1">
      <alignment horizontal="center" vertical="top"/>
    </xf>
    <xf numFmtId="0" fontId="8" fillId="7" borderId="2" xfId="0" applyFont="1" applyFill="1" applyBorder="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xf>
    <xf numFmtId="0" fontId="8" fillId="7" borderId="7" xfId="0" applyFont="1" applyFill="1" applyBorder="1" applyAlignment="1">
      <alignment horizontal="left" vertical="top" wrapText="1"/>
    </xf>
    <xf numFmtId="0" fontId="0" fillId="0" borderId="7" xfId="0" applyBorder="1" applyAlignment="1">
      <alignment horizontal="left" vertical="top"/>
    </xf>
    <xf numFmtId="0" fontId="3" fillId="2" borderId="1" xfId="4" applyFont="1" applyFill="1" applyBorder="1" applyAlignment="1">
      <alignment horizontal="center" vertical="center"/>
    </xf>
    <xf numFmtId="0" fontId="19" fillId="0" borderId="20" xfId="0" applyFont="1" applyBorder="1" applyAlignment="1">
      <alignment horizontal="center" vertical="center"/>
    </xf>
    <xf numFmtId="0" fontId="18" fillId="0" borderId="16" xfId="8" applyBorder="1" applyAlignment="1">
      <alignment horizontal="justify" vertical="center" wrapText="1"/>
    </xf>
    <xf numFmtId="0" fontId="0" fillId="0" borderId="11" xfId="0" applyBorder="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5" xfId="0" applyFont="1" applyBorder="1" applyAlignment="1">
      <alignment horizontal="center" vertical="center" wrapText="1"/>
    </xf>
    <xf numFmtId="0" fontId="1" fillId="0" borderId="0" xfId="0" applyFont="1"/>
    <xf numFmtId="0" fontId="7" fillId="0" borderId="1" xfId="0" applyFont="1" applyBorder="1" applyAlignment="1">
      <alignment horizontal="center" vertical="center"/>
    </xf>
    <xf numFmtId="0" fontId="8" fillId="0" borderId="1" xfId="0" applyFont="1" applyBorder="1" applyAlignment="1">
      <alignment vertical="center"/>
    </xf>
    <xf numFmtId="10" fontId="8" fillId="0" borderId="1" xfId="0" applyNumberFormat="1"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left" wrapText="1"/>
    </xf>
    <xf numFmtId="0" fontId="1" fillId="0" borderId="0" xfId="0" applyFont="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8" fillId="0" borderId="1" xfId="0" applyFont="1" applyBorder="1" applyAlignment="1">
      <alignment horizontal="center" vertical="center" wrapText="1"/>
    </xf>
    <xf numFmtId="0" fontId="7" fillId="0" borderId="1" xfId="0" applyFont="1" applyBorder="1" applyAlignment="1">
      <alignment horizontal="center" vertical="top" wrapText="1"/>
    </xf>
    <xf numFmtId="0" fontId="0" fillId="0" borderId="0" xfId="0" applyAlignment="1">
      <alignment horizontal="left"/>
    </xf>
    <xf numFmtId="9" fontId="1" fillId="0" borderId="1" xfId="0" applyNumberFormat="1" applyFont="1" applyBorder="1" applyAlignment="1">
      <alignment horizontal="center" vertical="top"/>
    </xf>
    <xf numFmtId="9" fontId="8" fillId="0" borderId="1" xfId="0" applyNumberFormat="1" applyFont="1" applyBorder="1" applyAlignment="1">
      <alignment horizontal="center" vertical="top" wrapText="1"/>
    </xf>
    <xf numFmtId="9" fontId="8" fillId="0" borderId="1" xfId="1" applyFont="1" applyFill="1" applyBorder="1" applyAlignment="1">
      <alignment horizontal="center" vertical="top" wrapText="1"/>
    </xf>
    <xf numFmtId="9" fontId="10" fillId="0" borderId="13" xfId="0" applyNumberFormat="1" applyFont="1" applyBorder="1" applyAlignment="1">
      <alignment horizontal="center" vertical="top"/>
    </xf>
    <xf numFmtId="9" fontId="10" fillId="0" borderId="11" xfId="0" applyNumberFormat="1" applyFont="1" applyBorder="1" applyAlignment="1">
      <alignment horizontal="center" vertical="top"/>
    </xf>
    <xf numFmtId="9" fontId="1" fillId="0" borderId="11" xfId="0" applyNumberFormat="1" applyFont="1" applyBorder="1" applyAlignment="1">
      <alignment horizontal="center" vertical="top"/>
    </xf>
    <xf numFmtId="9" fontId="8" fillId="0" borderId="11" xfId="1" applyFont="1" applyFill="1" applyBorder="1" applyAlignment="1">
      <alignment horizontal="center" vertical="top" wrapText="1"/>
    </xf>
    <xf numFmtId="9" fontId="8" fillId="0" borderId="11" xfId="0" applyNumberFormat="1" applyFont="1" applyBorder="1" applyAlignment="1">
      <alignment horizontal="center" vertical="top" wrapText="1"/>
    </xf>
    <xf numFmtId="9" fontId="10" fillId="0" borderId="11" xfId="0" applyNumberFormat="1" applyFont="1" applyBorder="1" applyAlignment="1">
      <alignment horizontal="center" vertical="top" wrapText="1"/>
    </xf>
    <xf numFmtId="9" fontId="10" fillId="0" borderId="11" xfId="1" applyFont="1" applyFill="1" applyBorder="1" applyAlignment="1">
      <alignment horizontal="center" vertical="top" wrapText="1"/>
    </xf>
    <xf numFmtId="9" fontId="1" fillId="0" borderId="12" xfId="0" applyNumberFormat="1" applyFont="1" applyBorder="1" applyAlignment="1">
      <alignment horizontal="center" vertical="top"/>
    </xf>
    <xf numFmtId="0" fontId="2" fillId="0" borderId="1" xfId="0" applyFont="1" applyBorder="1" applyAlignment="1">
      <alignment horizontal="center" vertical="top" wrapText="1"/>
    </xf>
    <xf numFmtId="0" fontId="0" fillId="0" borderId="23" xfId="0" applyBorder="1" applyAlignment="1">
      <alignment vertical="top" wrapText="1"/>
    </xf>
    <xf numFmtId="0" fontId="23" fillId="0" borderId="0" xfId="0" applyFont="1"/>
    <xf numFmtId="0" fontId="24" fillId="0" borderId="0" xfId="0" applyFont="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6" fillId="0" borderId="0" xfId="0" applyFont="1" applyAlignment="1">
      <alignment vertical="top" wrapText="1"/>
    </xf>
    <xf numFmtId="0" fontId="23" fillId="0" borderId="0" xfId="0" applyFont="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1" fillId="0" borderId="1" xfId="6" applyNumberFormat="1" applyFont="1" applyBorder="1" applyAlignment="1">
      <alignment horizontal="center" vertical="top"/>
    </xf>
    <xf numFmtId="9" fontId="1" fillId="0" borderId="1" xfId="5" applyFont="1" applyBorder="1" applyAlignment="1">
      <alignment horizontal="center"/>
    </xf>
    <xf numFmtId="0" fontId="1" fillId="0" borderId="1" xfId="0" applyNumberFormat="1" applyFont="1" applyBorder="1" applyAlignment="1">
      <alignment horizontal="center" vertical="top"/>
    </xf>
    <xf numFmtId="9" fontId="1" fillId="0" borderId="10" xfId="0" applyNumberFormat="1" applyFont="1" applyBorder="1" applyAlignment="1">
      <alignment horizontal="center" vertical="top"/>
    </xf>
    <xf numFmtId="0" fontId="1" fillId="0" borderId="11" xfId="0" applyNumberFormat="1" applyFont="1" applyBorder="1" applyAlignment="1">
      <alignment horizontal="center" vertical="top"/>
    </xf>
    <xf numFmtId="0" fontId="1" fillId="0" borderId="13" xfId="0" applyNumberFormat="1" applyFont="1" applyBorder="1" applyAlignment="1">
      <alignment horizontal="center" vertical="top"/>
    </xf>
    <xf numFmtId="0" fontId="1" fillId="0" borderId="12" xfId="0" applyNumberFormat="1" applyFont="1" applyBorder="1" applyAlignment="1">
      <alignment horizontal="center" vertical="top"/>
    </xf>
    <xf numFmtId="0" fontId="0" fillId="0" borderId="0" xfId="0" applyAlignment="1">
      <alignment vertical="top"/>
    </xf>
    <xf numFmtId="0" fontId="13" fillId="0" borderId="0" xfId="0" applyFont="1" applyAlignment="1">
      <alignment vertical="top" wrapText="1"/>
    </xf>
    <xf numFmtId="0" fontId="8" fillId="0" borderId="17" xfId="0" applyFont="1" applyBorder="1" applyAlignment="1">
      <alignment horizontal="center" vertical="top" wrapText="1"/>
    </xf>
    <xf numFmtId="0" fontId="8" fillId="0" borderId="16" xfId="0" applyFont="1" applyBorder="1" applyAlignment="1">
      <alignment vertical="top" wrapText="1"/>
    </xf>
    <xf numFmtId="9" fontId="8" fillId="0" borderId="16" xfId="0" applyNumberFormat="1" applyFont="1" applyBorder="1" applyAlignment="1">
      <alignment horizontal="center" vertical="top"/>
    </xf>
    <xf numFmtId="0" fontId="8" fillId="0" borderId="16" xfId="0" applyFont="1" applyBorder="1" applyAlignment="1">
      <alignment horizontal="center" vertical="top"/>
    </xf>
    <xf numFmtId="9" fontId="8" fillId="0" borderId="16" xfId="0" applyNumberFormat="1" applyFont="1" applyBorder="1" applyAlignment="1">
      <alignment horizontal="center" vertical="top" wrapText="1"/>
    </xf>
    <xf numFmtId="0" fontId="8" fillId="0" borderId="16" xfId="0" applyFont="1" applyBorder="1" applyAlignment="1">
      <alignment horizontal="center" vertical="top" wrapText="1"/>
    </xf>
    <xf numFmtId="9" fontId="1" fillId="0" borderId="16" xfId="0" applyNumberFormat="1" applyFont="1" applyBorder="1" applyAlignment="1">
      <alignment horizontal="center" vertical="top"/>
    </xf>
    <xf numFmtId="0" fontId="8" fillId="0" borderId="18" xfId="0" applyFont="1" applyBorder="1" applyAlignment="1">
      <alignment horizontal="center" vertical="top" wrapText="1"/>
    </xf>
    <xf numFmtId="0" fontId="8" fillId="0" borderId="15" xfId="0" applyFont="1" applyBorder="1" applyAlignment="1">
      <alignment vertical="top" wrapText="1"/>
    </xf>
    <xf numFmtId="9" fontId="8" fillId="0" borderId="15" xfId="0" applyNumberFormat="1" applyFont="1" applyBorder="1" applyAlignment="1">
      <alignment horizontal="center" vertical="top"/>
    </xf>
    <xf numFmtId="0" fontId="2" fillId="0" borderId="0" xfId="0" applyFont="1"/>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Font="1" applyFill="1" applyBorder="1" applyAlignment="1">
      <alignment horizontal="center" vertical="top" wrapText="1"/>
    </xf>
    <xf numFmtId="0" fontId="0" fillId="0" borderId="0" xfId="0" applyAlignment="1">
      <alignment horizontal="center" vertical="top"/>
    </xf>
    <xf numFmtId="0" fontId="5" fillId="0" borderId="0" xfId="0" applyFont="1" applyAlignment="1">
      <alignment horizontal="center" vertical="top"/>
    </xf>
    <xf numFmtId="0" fontId="5" fillId="0" borderId="0" xfId="0" applyFont="1" applyAlignment="1">
      <alignment vertical="top"/>
    </xf>
    <xf numFmtId="0" fontId="0" fillId="3" borderId="0" xfId="0" applyFill="1" applyAlignment="1">
      <alignment vertical="top"/>
    </xf>
    <xf numFmtId="0" fontId="2" fillId="0" borderId="1" xfId="0" applyFont="1" applyFill="1" applyBorder="1" applyAlignment="1">
      <alignment horizontal="center" vertical="top" wrapText="1"/>
    </xf>
    <xf numFmtId="10" fontId="3" fillId="0" borderId="0" xfId="1" applyNumberFormat="1" applyFont="1" applyFill="1" applyBorder="1" applyAlignment="1">
      <alignment horizontal="center" vertical="top"/>
    </xf>
    <xf numFmtId="10" fontId="0" fillId="0" borderId="0" xfId="0" applyNumberFormat="1" applyAlignment="1">
      <alignment vertical="top"/>
    </xf>
    <xf numFmtId="9" fontId="0" fillId="0" borderId="1" xfId="1" applyFont="1" applyFill="1" applyBorder="1" applyAlignment="1">
      <alignment horizontal="center" vertical="top"/>
    </xf>
    <xf numFmtId="9" fontId="11" fillId="0" borderId="1" xfId="1" applyFont="1" applyFill="1" applyBorder="1" applyAlignment="1">
      <alignment horizontal="center" vertical="top"/>
    </xf>
    <xf numFmtId="9" fontId="24" fillId="0" borderId="1" xfId="1" applyFont="1" applyFill="1" applyBorder="1" applyAlignment="1">
      <alignment horizontal="center" vertical="top"/>
    </xf>
    <xf numFmtId="0" fontId="0" fillId="0" borderId="0" xfId="0" applyFont="1" applyAlignment="1">
      <alignment vertical="top"/>
    </xf>
    <xf numFmtId="9" fontId="2" fillId="0" borderId="1" xfId="3" applyNumberFormat="1" applyFont="1" applyFill="1" applyBorder="1" applyAlignment="1">
      <alignment horizontal="center" vertical="top" wrapText="1"/>
    </xf>
    <xf numFmtId="0" fontId="25" fillId="0" borderId="0" xfId="0" applyFont="1" applyAlignment="1">
      <alignment horizontal="center" vertical="center"/>
    </xf>
    <xf numFmtId="0" fontId="2" fillId="0" borderId="0" xfId="0" applyFont="1" applyAlignment="1">
      <alignment horizontal="center" vertical="center"/>
    </xf>
    <xf numFmtId="0" fontId="7" fillId="0" borderId="8" xfId="0" applyFont="1" applyBorder="1" applyAlignment="1">
      <alignment horizontal="center" vertical="center" wrapText="1"/>
    </xf>
    <xf numFmtId="0" fontId="26" fillId="0" borderId="0" xfId="0" applyFont="1" applyAlignment="1">
      <alignment horizontal="center"/>
    </xf>
    <xf numFmtId="0" fontId="15" fillId="0" borderId="0" xfId="7" applyAlignment="1">
      <alignment vertical="top"/>
    </xf>
    <xf numFmtId="0" fontId="2" fillId="0" borderId="1" xfId="7" applyFont="1" applyBorder="1" applyAlignment="1">
      <alignment horizontal="center" vertical="top" wrapText="1"/>
    </xf>
    <xf numFmtId="165" fontId="1" fillId="0" borderId="1" xfId="2" applyNumberFormat="1" applyFont="1" applyBorder="1" applyAlignment="1">
      <alignment horizontal="center"/>
    </xf>
    <xf numFmtId="165" fontId="1" fillId="0" borderId="1" xfId="2" applyNumberFormat="1" applyFont="1" applyFill="1" applyBorder="1" applyAlignment="1">
      <alignment horizontal="center"/>
    </xf>
    <xf numFmtId="0" fontId="1" fillId="5" borderId="1" xfId="0" applyFont="1" applyFill="1" applyBorder="1" applyAlignment="1">
      <alignment horizontal="center"/>
    </xf>
    <xf numFmtId="0" fontId="21"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xf>
    <xf numFmtId="0" fontId="2" fillId="0" borderId="4" xfId="0" applyFont="1" applyBorder="1" applyAlignment="1">
      <alignment horizontal="center"/>
    </xf>
    <xf numFmtId="0" fontId="17" fillId="0" borderId="24" xfId="0" applyFont="1" applyBorder="1" applyAlignment="1">
      <alignment horizontal="left" vertical="top" wrapText="1"/>
    </xf>
    <xf numFmtId="0" fontId="17" fillId="0" borderId="19" xfId="0" applyFont="1" applyBorder="1" applyAlignment="1">
      <alignment horizontal="left" vertical="top" wrapText="1"/>
    </xf>
    <xf numFmtId="0" fontId="17" fillId="0" borderId="25" xfId="0" applyFont="1" applyBorder="1" applyAlignment="1">
      <alignment horizontal="left" vertical="top" wrapText="1"/>
    </xf>
    <xf numFmtId="0" fontId="17" fillId="0" borderId="23" xfId="0" applyFont="1" applyBorder="1" applyAlignment="1">
      <alignment horizontal="left" vertical="top" wrapText="1"/>
    </xf>
    <xf numFmtId="0" fontId="17" fillId="0" borderId="0" xfId="0" applyFont="1" applyBorder="1" applyAlignment="1">
      <alignment horizontal="left" vertical="top" wrapText="1"/>
    </xf>
    <xf numFmtId="0" fontId="17" fillId="0" borderId="9" xfId="0" applyFont="1" applyBorder="1" applyAlignment="1">
      <alignment horizontal="left" vertical="top" wrapText="1"/>
    </xf>
    <xf numFmtId="0" fontId="17" fillId="0" borderId="14" xfId="0" applyFont="1" applyBorder="1" applyAlignment="1">
      <alignment horizontal="left" vertical="top" wrapText="1"/>
    </xf>
    <xf numFmtId="0" fontId="17" fillId="0" borderId="4" xfId="0" applyFont="1" applyBorder="1" applyAlignment="1">
      <alignment horizontal="left" vertical="top" wrapText="1"/>
    </xf>
    <xf numFmtId="0" fontId="17" fillId="0" borderId="8" xfId="0" applyFont="1" applyBorder="1" applyAlignment="1">
      <alignment horizontal="left" vertical="top" wrapText="1"/>
    </xf>
    <xf numFmtId="0" fontId="7"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2" xfId="0" applyFont="1" applyBorder="1" applyAlignment="1">
      <alignment horizontal="left" vertical="top"/>
    </xf>
    <xf numFmtId="0" fontId="0" fillId="0" borderId="7" xfId="0" applyFont="1" applyBorder="1" applyAlignment="1">
      <alignment horizontal="left" vertical="top"/>
    </xf>
    <xf numFmtId="0" fontId="0" fillId="0" borderId="3" xfId="0" applyFont="1" applyBorder="1" applyAlignment="1">
      <alignment horizontal="left" vertical="top"/>
    </xf>
    <xf numFmtId="164" fontId="1" fillId="0" borderId="2" xfId="6" applyNumberFormat="1" applyFont="1" applyBorder="1" applyAlignment="1">
      <alignment horizontal="center" vertical="top"/>
    </xf>
    <xf numFmtId="164" fontId="1" fillId="0" borderId="7" xfId="6" applyNumberFormat="1" applyFont="1" applyBorder="1" applyAlignment="1">
      <alignment horizontal="center" vertical="top"/>
    </xf>
    <xf numFmtId="164" fontId="1" fillId="0" borderId="3" xfId="6" applyNumberFormat="1" applyFont="1" applyBorder="1" applyAlignment="1">
      <alignment horizontal="center" vertical="top"/>
    </xf>
    <xf numFmtId="164" fontId="2" fillId="0" borderId="5" xfId="0" applyNumberFormat="1" applyFont="1" applyBorder="1" applyAlignment="1">
      <alignment vertical="center"/>
    </xf>
    <xf numFmtId="164" fontId="2" fillId="0" borderId="21" xfId="0" applyNumberFormat="1" applyFont="1" applyBorder="1" applyAlignment="1">
      <alignment vertical="center"/>
    </xf>
    <xf numFmtId="164" fontId="2" fillId="0" borderId="6" xfId="0" applyNumberFormat="1" applyFont="1" applyBorder="1" applyAlignment="1">
      <alignment vertical="center"/>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3" xfId="0" applyFont="1" applyBorder="1" applyAlignment="1">
      <alignment horizontal="left" vertical="top" wrapText="1"/>
    </xf>
    <xf numFmtId="0" fontId="1" fillId="0" borderId="2" xfId="0"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xf numFmtId="0" fontId="2" fillId="0" borderId="5" xfId="0" applyFont="1" applyBorder="1" applyAlignment="1">
      <alignment horizontal="center" vertical="top"/>
    </xf>
    <xf numFmtId="0" fontId="2" fillId="0" borderId="21" xfId="0" applyFont="1" applyBorder="1" applyAlignment="1">
      <alignment horizontal="center" vertical="top"/>
    </xf>
    <xf numFmtId="0" fontId="2" fillId="0" borderId="6" xfId="0" applyFont="1" applyBorder="1" applyAlignment="1">
      <alignment horizontal="center" vertical="top"/>
    </xf>
    <xf numFmtId="0" fontId="2" fillId="0" borderId="4" xfId="0" applyFont="1" applyFill="1" applyBorder="1" applyAlignment="1">
      <alignment horizontal="center" vertical="top" wrapText="1"/>
    </xf>
    <xf numFmtId="0" fontId="21" fillId="0" borderId="1" xfId="0" applyFont="1" applyBorder="1" applyAlignment="1">
      <alignment horizontal="left" wrapText="1"/>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0" fillId="0" borderId="2" xfId="0" applyFont="1" applyBorder="1" applyAlignment="1">
      <alignment vertical="top" wrapText="1"/>
    </xf>
    <xf numFmtId="0" fontId="0" fillId="0" borderId="7" xfId="0" applyFont="1" applyBorder="1" applyAlignment="1">
      <alignment vertical="top" wrapText="1"/>
    </xf>
    <xf numFmtId="0" fontId="0" fillId="0" borderId="3" xfId="0" applyFont="1" applyBorder="1" applyAlignment="1">
      <alignment vertical="top" wrapText="1"/>
    </xf>
    <xf numFmtId="0" fontId="2" fillId="0" borderId="1" xfId="0" applyFont="1" applyFill="1" applyBorder="1" applyAlignment="1">
      <alignment horizontal="center" vertical="center" wrapText="1"/>
    </xf>
    <xf numFmtId="0" fontId="20" fillId="0" borderId="19" xfId="0" applyFont="1" applyBorder="1" applyAlignment="1">
      <alignment horizontal="left" wrapText="1"/>
    </xf>
    <xf numFmtId="0" fontId="2" fillId="0" borderId="1" xfId="0" applyFont="1" applyFill="1" applyBorder="1" applyAlignment="1">
      <alignment horizontal="center" vertical="top"/>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 fillId="0" borderId="1" xfId="0" applyFont="1" applyFill="1" applyBorder="1" applyAlignment="1">
      <alignment horizontal="center" vertical="top" wrapText="1"/>
    </xf>
    <xf numFmtId="0" fontId="16" fillId="0" borderId="1" xfId="0" applyFont="1" applyBorder="1" applyAlignment="1">
      <alignment horizontal="left" vertical="top" wrapText="1"/>
    </xf>
    <xf numFmtId="0" fontId="14" fillId="0" borderId="0" xfId="0" applyFont="1" applyAlignment="1">
      <alignment vertical="center" wrapText="1"/>
    </xf>
    <xf numFmtId="0" fontId="2" fillId="0" borderId="1" xfId="0" applyFont="1" applyBorder="1" applyAlignment="1">
      <alignment horizontal="center" vertical="center"/>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1" xfId="0" applyFont="1" applyBorder="1" applyAlignment="1">
      <alignment horizontal="left" vertical="center" wrapText="1"/>
    </xf>
    <xf numFmtId="0" fontId="16" fillId="0" borderId="19" xfId="0" applyFont="1" applyBorder="1" applyAlignment="1">
      <alignment horizontal="left" vertical="top" wrapText="1"/>
    </xf>
    <xf numFmtId="0" fontId="16" fillId="0" borderId="0" xfId="0" applyFont="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3" fontId="8" fillId="0" borderId="2"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21" fillId="0" borderId="1" xfId="4" applyFont="1" applyBorder="1" applyAlignment="1">
      <alignment horizontal="left" wrapText="1"/>
    </xf>
    <xf numFmtId="0" fontId="21" fillId="0" borderId="1" xfId="4" applyFont="1" applyBorder="1" applyAlignment="1">
      <alignment horizontal="left"/>
    </xf>
    <xf numFmtId="0" fontId="2" fillId="0" borderId="4"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center" vertical="center" wrapText="1"/>
    </xf>
    <xf numFmtId="0" fontId="2" fillId="0" borderId="1" xfId="4" applyFont="1" applyBorder="1" applyAlignment="1">
      <alignment horizontal="center" vertical="top"/>
    </xf>
    <xf numFmtId="0" fontId="7" fillId="0" borderId="22" xfId="0" applyFont="1" applyBorder="1" applyAlignment="1">
      <alignment horizontal="center" vertical="top" wrapText="1"/>
    </xf>
    <xf numFmtId="0" fontId="7" fillId="0" borderId="17" xfId="0" applyFont="1" applyBorder="1" applyAlignment="1">
      <alignment horizontal="center" vertical="top" wrapText="1"/>
    </xf>
    <xf numFmtId="0" fontId="0" fillId="0" borderId="2"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xf>
    <xf numFmtId="0" fontId="7" fillId="0" borderId="1" xfId="7" applyFont="1" applyBorder="1" applyAlignment="1">
      <alignment horizontal="center" vertical="top"/>
    </xf>
    <xf numFmtId="0" fontId="9" fillId="0" borderId="1" xfId="7" applyFont="1" applyBorder="1" applyAlignment="1">
      <alignment horizontal="left" vertical="top" wrapText="1"/>
    </xf>
    <xf numFmtId="0" fontId="2" fillId="0" borderId="1" xfId="0" applyFont="1" applyFill="1" applyBorder="1" applyAlignment="1">
      <alignment horizont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cellXfs>
  <cellStyles count="9">
    <cellStyle name="60% - Accent1" xfId="3" builtinId="32"/>
    <cellStyle name="Comma" xfId="2" builtinId="3"/>
    <cellStyle name="Comma 2" xfId="6" xr:uid="{00000000-0005-0000-0000-000002000000}"/>
    <cellStyle name="Hyperlink" xfId="8" builtinId="8"/>
    <cellStyle name="Normal" xfId="0" builtinId="0"/>
    <cellStyle name="Normal 2" xfId="4" xr:uid="{00000000-0005-0000-0000-000005000000}"/>
    <cellStyle name="Normal 3" xfId="7" xr:uid="{00000000-0005-0000-0000-000006000000}"/>
    <cellStyle name="Percent" xfId="1" builtinId="5"/>
    <cellStyle name="Percent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workbookViewId="0">
      <selection activeCell="D14" sqref="D14"/>
    </sheetView>
  </sheetViews>
  <sheetFormatPr defaultRowHeight="12.4" x14ac:dyDescent="0.3"/>
  <cols>
    <col min="1" max="1" width="5.64453125" customWidth="1"/>
    <col min="2" max="2" width="67.234375" customWidth="1"/>
  </cols>
  <sheetData>
    <row r="1" spans="1:2" ht="14.65" thickBot="1" x14ac:dyDescent="0.35">
      <c r="A1" s="87" t="s">
        <v>0</v>
      </c>
      <c r="B1" s="87" t="s">
        <v>1</v>
      </c>
    </row>
    <row r="2" spans="1:2" ht="14.65" thickBot="1" x14ac:dyDescent="0.35">
      <c r="A2" s="88">
        <v>1</v>
      </c>
      <c r="B2" s="89" t="s">
        <v>2</v>
      </c>
    </row>
    <row r="3" spans="1:2" ht="14.65" thickBot="1" x14ac:dyDescent="0.35">
      <c r="A3" s="88">
        <v>2</v>
      </c>
      <c r="B3" s="89" t="s">
        <v>3</v>
      </c>
    </row>
    <row r="4" spans="1:2" ht="14.65" thickBot="1" x14ac:dyDescent="0.35">
      <c r="A4" s="88">
        <v>3</v>
      </c>
      <c r="B4" s="89" t="s">
        <v>4</v>
      </c>
    </row>
    <row r="5" spans="1:2" ht="14.65" thickBot="1" x14ac:dyDescent="0.35">
      <c r="A5" s="88">
        <v>4</v>
      </c>
      <c r="B5" s="89" t="s">
        <v>5</v>
      </c>
    </row>
    <row r="6" spans="1:2" ht="14.65" thickBot="1" x14ac:dyDescent="0.35">
      <c r="A6" s="88">
        <v>5</v>
      </c>
      <c r="B6" s="89" t="s">
        <v>6</v>
      </c>
    </row>
    <row r="7" spans="1:2" ht="14.65" thickBot="1" x14ac:dyDescent="0.35">
      <c r="A7" s="88">
        <v>6</v>
      </c>
      <c r="B7" s="89" t="s">
        <v>7</v>
      </c>
    </row>
    <row r="8" spans="1:2" ht="14.65" thickBot="1" x14ac:dyDescent="0.35">
      <c r="A8" s="88">
        <v>7</v>
      </c>
      <c r="B8" s="89" t="s">
        <v>8</v>
      </c>
    </row>
    <row r="9" spans="1:2" ht="14.65" thickBot="1" x14ac:dyDescent="0.35">
      <c r="A9" s="88">
        <v>9</v>
      </c>
      <c r="B9" s="89" t="s">
        <v>9</v>
      </c>
    </row>
    <row r="10" spans="1:2" ht="14.65" thickBot="1" x14ac:dyDescent="0.35">
      <c r="A10" s="88">
        <v>11</v>
      </c>
      <c r="B10" s="89" t="s">
        <v>10</v>
      </c>
    </row>
    <row r="11" spans="1:2" ht="14.65" thickBot="1" x14ac:dyDescent="0.35">
      <c r="A11" s="88">
        <v>12</v>
      </c>
      <c r="B11" s="89" t="s">
        <v>11</v>
      </c>
    </row>
    <row r="12" spans="1:2" ht="14.65" thickBot="1" x14ac:dyDescent="0.35">
      <c r="A12" s="88">
        <v>13</v>
      </c>
      <c r="B12" s="89" t="s">
        <v>12</v>
      </c>
    </row>
    <row r="13" spans="1:2" ht="14.65" thickBot="1" x14ac:dyDescent="0.35">
      <c r="A13" s="88">
        <v>14</v>
      </c>
      <c r="B13" s="89" t="s">
        <v>13</v>
      </c>
    </row>
    <row r="14" spans="1:2" ht="14.65" thickBot="1" x14ac:dyDescent="0.35">
      <c r="A14" s="88">
        <v>15</v>
      </c>
      <c r="B14" s="89" t="s">
        <v>14</v>
      </c>
    </row>
    <row r="15" spans="1:2" ht="14.65" thickBot="1" x14ac:dyDescent="0.35">
      <c r="A15" s="88">
        <v>16</v>
      </c>
      <c r="B15" s="89" t="s">
        <v>15</v>
      </c>
    </row>
    <row r="16" spans="1:2" ht="14.65" thickBot="1" x14ac:dyDescent="0.35">
      <c r="A16" s="88">
        <v>17</v>
      </c>
      <c r="B16" s="89" t="s">
        <v>16</v>
      </c>
    </row>
    <row r="17" spans="1:2" ht="14.65" thickBot="1" x14ac:dyDescent="0.35">
      <c r="A17" s="88">
        <v>18</v>
      </c>
      <c r="B17" s="89" t="s">
        <v>17</v>
      </c>
    </row>
    <row r="18" spans="1:2" ht="14.65" thickBot="1" x14ac:dyDescent="0.35">
      <c r="A18" s="88">
        <v>10</v>
      </c>
      <c r="B18" s="89" t="s">
        <v>18</v>
      </c>
    </row>
    <row r="19" spans="1:2" ht="14.65" thickBot="1" x14ac:dyDescent="0.35">
      <c r="A19" s="88">
        <v>19</v>
      </c>
      <c r="B19" s="89" t="s">
        <v>19</v>
      </c>
    </row>
    <row r="20" spans="1:2" ht="14.65" thickBot="1" x14ac:dyDescent="0.35">
      <c r="A20" s="88">
        <v>20</v>
      </c>
      <c r="B20" s="89" t="s">
        <v>20</v>
      </c>
    </row>
    <row r="21" spans="1:2" ht="14.65" thickBot="1" x14ac:dyDescent="0.35">
      <c r="A21" s="88">
        <v>21</v>
      </c>
      <c r="B21" s="89" t="s">
        <v>21</v>
      </c>
    </row>
  </sheetData>
  <hyperlinks>
    <hyperlink ref="B2" location="'Definition of statutory towns'!A1" display="Urban definition of statutory towns across 35 states /UTs in India" xr:uid="{00000000-0004-0000-0000-000000000000}"/>
    <hyperlink ref="B7" location="'Status of master plans'!A1" display="Status of master plans in the capital cities of India " xr:uid="{00000000-0004-0000-0000-000001000000}"/>
    <hyperlink ref="B8" location="'Status of sectoral plans'!A1" display="Status of sectoral plans in the capital cities of India" xr:uid="{00000000-0004-0000-0000-000002000000}"/>
    <hyperlink ref="B9" location="'Municipal budget variance'!A1" display="Municipal budget variance over seven years of 16 select cities" xr:uid="{00000000-0004-0000-0000-000003000000}"/>
    <hyperlink ref="B18" location="'Constitution of SFC'!A1" display="Constitution of State Finance Commissions (SFCs) across capital cities of India " xr:uid="{00000000-0004-0000-0000-000004000000}"/>
    <hyperlink ref="B10" location="'Staffing vacancy'!A1" display="Analysis of staff per lakh population across select cities across India and the globe" xr:uid="{00000000-0004-0000-0000-000005000000}"/>
    <hyperlink ref="B11" location="'Staffing vacancy'!A1" display="Status of elections across 4,700 plus cities in India" xr:uid="{00000000-0004-0000-0000-000006000000}"/>
    <hyperlink ref="B12" location="'Salary comparison'!A1" display="Comparison of salaries/honorariums of MPs, MLAs and mayor/councils of 10 states of India " xr:uid="{00000000-0004-0000-0000-000007000000}"/>
    <hyperlink ref="B13" location="'Mayor vs Panchayat President'!A1" display="Comparison of mayoral tenure and mode of elections of Panchayat Presidents and Mayors" xr:uid="{00000000-0004-0000-0000-000008000000}"/>
    <hyperlink ref="B14" location="'Representation of women'!A1" display="Representation of women in India's city councils " xr:uid="{00000000-0004-0000-0000-000009000000}"/>
    <hyperlink ref="B15" location="'Voter turnout comparison'!A1" display="Voter turnout in municipal, assembly and parliamentary elections in India's capital cities " xr:uid="{00000000-0004-0000-0000-00000A000000}"/>
    <hyperlink ref="B16" location="'Mandate for ward structure'!A1" display="Mandates for 'ward' and 'wards' committee structures across India" xr:uid="{00000000-0004-0000-0000-00000B000000}"/>
    <hyperlink ref="B17" location="'Functional ward committees'!A1" display="Status on the implementation of ward committees across 35 states /UTs in India " xr:uid="{00000000-0004-0000-0000-00000C000000}"/>
    <hyperlink ref="B19" location="'Availability of civic data'!A1" display="Status of availability of civic data on city government websites " xr:uid="{00000000-0004-0000-0000-00000D000000}"/>
    <hyperlink ref="B20" location="'Availability of civic data ODS'!A1" display="Status of availability of civic data in open data format " xr:uid="{00000000-0004-0000-0000-00000E000000}"/>
    <hyperlink ref="B21" location="'Expenditure of MoHUA'!A1" display="Analysis of union budgetary allocation to MoHUA " xr:uid="{00000000-0004-0000-0000-00000F000000}"/>
    <hyperlink ref="B3" location="'Summary of district'!A1" display="Summary of district urbanisation" xr:uid="{00000000-0004-0000-0000-000010000000}"/>
    <hyperlink ref="B4" location="'National average'!A1" display="Districts with rate of urbanisation higher than the national average" xr:uid="{00000000-0004-0000-0000-000011000000}"/>
    <hyperlink ref="B5" location="'More urbanised'!A1" display="Districts with rate of urbanisation higher than the state average" xr:uid="{00000000-0004-0000-0000-000012000000}"/>
    <hyperlink ref="B6" location="'Less urbanised'!A1" display="Districts with rate of urbanisation lower than the state average" xr:uid="{00000000-0004-0000-0000-000013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6"/>
  <sheetViews>
    <sheetView workbookViewId="0">
      <selection activeCell="C8" sqref="C8"/>
    </sheetView>
  </sheetViews>
  <sheetFormatPr defaultColWidth="21" defaultRowHeight="12.4" x14ac:dyDescent="0.3"/>
  <sheetData>
    <row r="1" spans="1:5" ht="15.4" customHeight="1" x14ac:dyDescent="0.3">
      <c r="A1" s="233" t="s">
        <v>534</v>
      </c>
      <c r="B1" s="233"/>
      <c r="C1" s="233"/>
      <c r="D1" s="233"/>
      <c r="E1" s="233"/>
    </row>
    <row r="2" spans="1:5" ht="15.4" customHeight="1" x14ac:dyDescent="0.3">
      <c r="A2" s="234" t="s">
        <v>535</v>
      </c>
      <c r="B2" s="93" t="s">
        <v>536</v>
      </c>
      <c r="C2" s="234" t="s">
        <v>537</v>
      </c>
      <c r="D2" s="234" t="s">
        <v>538</v>
      </c>
      <c r="E2" s="234" t="s">
        <v>539</v>
      </c>
    </row>
    <row r="3" spans="1:5" ht="15.4" customHeight="1" thickBot="1" x14ac:dyDescent="0.35">
      <c r="A3" s="235"/>
      <c r="B3" s="71" t="s">
        <v>540</v>
      </c>
      <c r="C3" s="235"/>
      <c r="D3" s="235"/>
      <c r="E3" s="235"/>
    </row>
    <row r="4" spans="1:5" ht="15.4" customHeight="1" thickBot="1" x14ac:dyDescent="0.35">
      <c r="A4" s="72" t="s">
        <v>541</v>
      </c>
      <c r="B4" s="73">
        <v>11317</v>
      </c>
      <c r="C4" s="74">
        <v>75</v>
      </c>
      <c r="D4" s="74">
        <v>203</v>
      </c>
      <c r="E4" s="74" t="s">
        <v>515</v>
      </c>
    </row>
    <row r="5" spans="1:5" ht="15.4" customHeight="1" thickBot="1" x14ac:dyDescent="0.35">
      <c r="A5" s="72" t="s">
        <v>166</v>
      </c>
      <c r="B5" s="73">
        <v>26800</v>
      </c>
      <c r="C5" s="74" t="s">
        <v>515</v>
      </c>
      <c r="D5" s="74">
        <v>317</v>
      </c>
      <c r="E5" s="75">
        <v>0.52</v>
      </c>
    </row>
    <row r="6" spans="1:5" ht="15.4" customHeight="1" thickBot="1" x14ac:dyDescent="0.35">
      <c r="A6" s="72" t="s">
        <v>186</v>
      </c>
      <c r="B6" s="74" t="s">
        <v>515</v>
      </c>
      <c r="C6" s="74" t="s">
        <v>515</v>
      </c>
      <c r="D6" s="74" t="s">
        <v>515</v>
      </c>
      <c r="E6" s="74" t="s">
        <v>515</v>
      </c>
    </row>
    <row r="7" spans="1:5" ht="15.4" customHeight="1" thickBot="1" x14ac:dyDescent="0.35">
      <c r="A7" s="72" t="s">
        <v>542</v>
      </c>
      <c r="B7" s="73">
        <v>1236</v>
      </c>
      <c r="C7" s="74">
        <v>67</v>
      </c>
      <c r="D7" s="74">
        <v>147</v>
      </c>
      <c r="E7" s="74" t="s">
        <v>515</v>
      </c>
    </row>
    <row r="8" spans="1:5" ht="15.4" customHeight="1" thickBot="1" x14ac:dyDescent="0.35">
      <c r="A8" s="72" t="s">
        <v>254</v>
      </c>
      <c r="B8" s="74" t="s">
        <v>515</v>
      </c>
      <c r="C8" s="74" t="s">
        <v>515</v>
      </c>
      <c r="D8" s="74" t="s">
        <v>515</v>
      </c>
      <c r="E8" s="74" t="s">
        <v>515</v>
      </c>
    </row>
    <row r="9" spans="1:5" ht="15.4" customHeight="1" thickBot="1" x14ac:dyDescent="0.35">
      <c r="A9" s="72" t="s">
        <v>543</v>
      </c>
      <c r="B9" s="73">
        <v>1888</v>
      </c>
      <c r="C9" s="74">
        <v>824</v>
      </c>
      <c r="D9" s="74">
        <v>331</v>
      </c>
      <c r="E9" s="74" t="s">
        <v>515</v>
      </c>
    </row>
    <row r="10" spans="1:5" ht="15.4" customHeight="1" thickBot="1" x14ac:dyDescent="0.35">
      <c r="A10" s="72" t="s">
        <v>544</v>
      </c>
      <c r="B10" s="73">
        <v>66273</v>
      </c>
      <c r="C10" s="73">
        <v>7167</v>
      </c>
      <c r="D10" s="74">
        <v>601</v>
      </c>
      <c r="E10" s="75">
        <v>0.31</v>
      </c>
    </row>
    <row r="11" spans="1:5" ht="15.4" customHeight="1" thickBot="1" x14ac:dyDescent="0.35">
      <c r="A11" s="72" t="s">
        <v>545</v>
      </c>
      <c r="B11" s="74" t="s">
        <v>515</v>
      </c>
      <c r="C11" s="74" t="s">
        <v>515</v>
      </c>
      <c r="D11" s="74" t="s">
        <v>515</v>
      </c>
      <c r="E11" s="74" t="s">
        <v>515</v>
      </c>
    </row>
    <row r="12" spans="1:5" ht="15.4" customHeight="1" thickBot="1" x14ac:dyDescent="0.35">
      <c r="A12" s="72" t="s">
        <v>546</v>
      </c>
      <c r="B12" s="73">
        <v>1559</v>
      </c>
      <c r="C12" s="74">
        <v>145</v>
      </c>
      <c r="D12" s="74">
        <v>162</v>
      </c>
      <c r="E12" s="75">
        <v>0.65</v>
      </c>
    </row>
    <row r="13" spans="1:5" ht="15.4" customHeight="1" thickBot="1" x14ac:dyDescent="0.35">
      <c r="A13" s="72" t="s">
        <v>547</v>
      </c>
      <c r="B13" s="73">
        <v>32746</v>
      </c>
      <c r="C13" s="73">
        <v>26000</v>
      </c>
      <c r="D13" s="74">
        <v>486</v>
      </c>
      <c r="E13" s="74" t="s">
        <v>515</v>
      </c>
    </row>
    <row r="14" spans="1:5" ht="15.4" customHeight="1" thickBot="1" x14ac:dyDescent="0.35">
      <c r="A14" s="72" t="s">
        <v>250</v>
      </c>
      <c r="B14" s="73">
        <v>6161</v>
      </c>
      <c r="C14" s="74" t="s">
        <v>515</v>
      </c>
      <c r="D14" s="74">
        <v>202</v>
      </c>
      <c r="E14" s="74" t="s">
        <v>515</v>
      </c>
    </row>
    <row r="15" spans="1:5" ht="15.4" customHeight="1" thickBot="1" x14ac:dyDescent="0.35">
      <c r="A15" s="72" t="s">
        <v>548</v>
      </c>
      <c r="B15" s="73">
        <v>14000</v>
      </c>
      <c r="C15" s="74" t="s">
        <v>515</v>
      </c>
      <c r="D15" s="74">
        <v>506</v>
      </c>
      <c r="E15" s="75">
        <v>0.6</v>
      </c>
    </row>
    <row r="16" spans="1:5" ht="15.4" customHeight="1" thickBot="1" x14ac:dyDescent="0.35">
      <c r="A16" s="72" t="s">
        <v>549</v>
      </c>
      <c r="B16" s="73">
        <v>22136</v>
      </c>
      <c r="C16" s="74">
        <v>5</v>
      </c>
      <c r="D16" s="74">
        <v>492</v>
      </c>
      <c r="E16" s="75">
        <v>0.54</v>
      </c>
    </row>
    <row r="17" spans="1:5" ht="15.4" customHeight="1" thickBot="1" x14ac:dyDescent="0.35">
      <c r="A17" s="72" t="s">
        <v>284</v>
      </c>
      <c r="B17" s="73">
        <v>5856</v>
      </c>
      <c r="C17" s="74" t="s">
        <v>515</v>
      </c>
      <c r="D17" s="74">
        <v>204</v>
      </c>
      <c r="E17" s="74" t="s">
        <v>515</v>
      </c>
    </row>
    <row r="18" spans="1:5" ht="15.4" customHeight="1" thickBot="1" x14ac:dyDescent="0.35">
      <c r="A18" s="72" t="s">
        <v>244</v>
      </c>
      <c r="B18" s="73">
        <v>6117</v>
      </c>
      <c r="C18" s="74" t="s">
        <v>515</v>
      </c>
      <c r="D18" s="74">
        <v>378</v>
      </c>
      <c r="E18" s="75">
        <v>0.35</v>
      </c>
    </row>
    <row r="19" spans="1:5" ht="15.4" customHeight="1" thickBot="1" x14ac:dyDescent="0.35">
      <c r="A19" s="72" t="s">
        <v>550</v>
      </c>
      <c r="B19" s="74" t="s">
        <v>551</v>
      </c>
      <c r="C19" s="73">
        <v>11434</v>
      </c>
      <c r="D19" s="74">
        <v>938</v>
      </c>
      <c r="E19" s="74" t="s">
        <v>515</v>
      </c>
    </row>
    <row r="20" spans="1:5" ht="15.4" customHeight="1" thickBot="1" x14ac:dyDescent="0.35">
      <c r="A20" s="72" t="s">
        <v>552</v>
      </c>
      <c r="B20" s="73">
        <v>2059</v>
      </c>
      <c r="C20" s="74" t="s">
        <v>515</v>
      </c>
      <c r="D20" s="74">
        <v>122</v>
      </c>
      <c r="E20" s="74" t="s">
        <v>515</v>
      </c>
    </row>
    <row r="21" spans="1:5" ht="15.4" customHeight="1" thickBot="1" x14ac:dyDescent="0.35">
      <c r="A21" s="72" t="s">
        <v>553</v>
      </c>
      <c r="B21" s="73">
        <v>20742</v>
      </c>
      <c r="C21" s="73">
        <v>1364</v>
      </c>
      <c r="D21" s="74">
        <v>664</v>
      </c>
      <c r="E21" s="75">
        <v>0.34</v>
      </c>
    </row>
    <row r="22" spans="1:5" ht="15.4" customHeight="1" thickBot="1" x14ac:dyDescent="0.35">
      <c r="A22" s="72" t="s">
        <v>128</v>
      </c>
      <c r="B22" s="73">
        <v>7047</v>
      </c>
      <c r="C22" s="74" t="s">
        <v>515</v>
      </c>
      <c r="D22" s="74">
        <v>697</v>
      </c>
      <c r="E22" s="74" t="s">
        <v>515</v>
      </c>
    </row>
    <row r="23" spans="1:5" ht="15.4" customHeight="1" thickBot="1" x14ac:dyDescent="0.35">
      <c r="A23" s="72" t="s">
        <v>164</v>
      </c>
      <c r="B23" s="74" t="s">
        <v>515</v>
      </c>
      <c r="C23" s="74" t="s">
        <v>515</v>
      </c>
      <c r="D23" s="74" t="s">
        <v>515</v>
      </c>
      <c r="E23" s="74" t="s">
        <v>515</v>
      </c>
    </row>
    <row r="24" spans="1:5" ht="15.4" customHeight="1" thickBot="1" x14ac:dyDescent="0.35">
      <c r="A24" s="72" t="s">
        <v>554</v>
      </c>
      <c r="B24" s="73">
        <v>1280</v>
      </c>
      <c r="C24" s="74">
        <v>123</v>
      </c>
      <c r="D24" s="74">
        <v>753</v>
      </c>
      <c r="E24" s="74" t="s">
        <v>515</v>
      </c>
    </row>
    <row r="25" spans="1:5" ht="15.4" customHeight="1" thickBot="1" x14ac:dyDescent="0.35">
      <c r="A25" s="72" t="s">
        <v>144</v>
      </c>
      <c r="B25" s="73">
        <v>2000</v>
      </c>
      <c r="C25" s="74" t="s">
        <v>515</v>
      </c>
      <c r="D25" s="74">
        <v>45</v>
      </c>
      <c r="E25" s="74" t="s">
        <v>515</v>
      </c>
    </row>
    <row r="26" spans="1:5" ht="15.4" customHeight="1" thickBot="1" x14ac:dyDescent="0.35">
      <c r="A26" s="72" t="s">
        <v>183</v>
      </c>
      <c r="B26" s="73">
        <v>2345</v>
      </c>
      <c r="C26" s="74" t="s">
        <v>515</v>
      </c>
      <c r="D26" s="74">
        <v>315</v>
      </c>
      <c r="E26" s="75">
        <v>0.01</v>
      </c>
    </row>
    <row r="27" spans="1:5" ht="15.4" customHeight="1" thickBot="1" x14ac:dyDescent="0.35">
      <c r="A27" s="72" t="s">
        <v>555</v>
      </c>
      <c r="B27" s="73">
        <v>11220</v>
      </c>
      <c r="C27" s="73">
        <v>8000</v>
      </c>
      <c r="D27" s="74">
        <v>649</v>
      </c>
      <c r="E27" s="74" t="s">
        <v>515</v>
      </c>
    </row>
    <row r="28" spans="1:5" ht="15.4" customHeight="1" thickBot="1" x14ac:dyDescent="0.35">
      <c r="A28" s="72" t="s">
        <v>556</v>
      </c>
      <c r="B28" s="74" t="s">
        <v>557</v>
      </c>
      <c r="C28" s="74" t="s">
        <v>515</v>
      </c>
      <c r="D28" s="73">
        <v>2936</v>
      </c>
      <c r="E28" s="74" t="s">
        <v>515</v>
      </c>
    </row>
    <row r="29" spans="1:5" ht="15.4" customHeight="1" thickBot="1" x14ac:dyDescent="0.35">
      <c r="A29" s="72" t="s">
        <v>558</v>
      </c>
      <c r="B29" s="74" t="s">
        <v>559</v>
      </c>
      <c r="C29" s="74" t="s">
        <v>515</v>
      </c>
      <c r="D29" s="73">
        <v>5906</v>
      </c>
      <c r="E29" s="74" t="s">
        <v>515</v>
      </c>
    </row>
    <row r="30" spans="1:5" ht="15.4" customHeight="1" x14ac:dyDescent="0.3">
      <c r="A30" s="76" t="s">
        <v>560</v>
      </c>
      <c r="B30" s="77">
        <v>32546</v>
      </c>
      <c r="C30" s="78" t="s">
        <v>515</v>
      </c>
      <c r="D30" s="78">
        <v>659</v>
      </c>
      <c r="E30" s="78" t="s">
        <v>515</v>
      </c>
    </row>
    <row r="31" spans="1:5" ht="35.65" customHeight="1" x14ac:dyDescent="0.3">
      <c r="A31" s="236" t="s">
        <v>561</v>
      </c>
      <c r="B31" s="236"/>
      <c r="C31" s="236"/>
      <c r="D31" s="236"/>
      <c r="E31" s="236"/>
    </row>
    <row r="32" spans="1:5" ht="15.4" customHeight="1" x14ac:dyDescent="0.3">
      <c r="A32" s="236"/>
      <c r="B32" s="236"/>
      <c r="C32" s="236"/>
      <c r="D32" s="236"/>
      <c r="E32" s="236"/>
    </row>
    <row r="33" spans="1:5" ht="39.75" customHeight="1" x14ac:dyDescent="0.3">
      <c r="A33" s="236"/>
      <c r="B33" s="236"/>
      <c r="C33" s="236"/>
      <c r="D33" s="236"/>
      <c r="E33" s="236"/>
    </row>
    <row r="34" spans="1:5" ht="15.4" customHeight="1" x14ac:dyDescent="0.3">
      <c r="A34" s="232"/>
      <c r="B34" s="232"/>
      <c r="C34" s="232"/>
      <c r="D34" s="232"/>
      <c r="E34" s="232"/>
    </row>
    <row r="35" spans="1:5" ht="15.4" customHeight="1" x14ac:dyDescent="0.3">
      <c r="A35" s="232"/>
      <c r="B35" s="232"/>
      <c r="C35" s="232"/>
      <c r="D35" s="232"/>
      <c r="E35" s="232"/>
    </row>
    <row r="36" spans="1:5" ht="15.4" customHeight="1" x14ac:dyDescent="0.3">
      <c r="A36" s="232"/>
      <c r="B36" s="232"/>
      <c r="C36" s="232"/>
      <c r="D36" s="232"/>
      <c r="E36" s="232"/>
    </row>
  </sheetData>
  <mergeCells count="9">
    <mergeCell ref="A34:E34"/>
    <mergeCell ref="A35:E35"/>
    <mergeCell ref="A36:E36"/>
    <mergeCell ref="A1:E1"/>
    <mergeCell ref="A2:A3"/>
    <mergeCell ref="C2:C3"/>
    <mergeCell ref="D2:D3"/>
    <mergeCell ref="E2:E3"/>
    <mergeCell ref="A31:E3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1"/>
  <sheetViews>
    <sheetView workbookViewId="0">
      <selection activeCell="A39" sqref="A39:D51"/>
    </sheetView>
  </sheetViews>
  <sheetFormatPr defaultRowHeight="12.4" x14ac:dyDescent="0.3"/>
  <cols>
    <col min="2" max="2" width="23.87890625" customWidth="1"/>
    <col min="3" max="3" width="15.46875" customWidth="1"/>
    <col min="4" max="4" width="14.87890625" customWidth="1"/>
  </cols>
  <sheetData>
    <row r="1" spans="1:4" ht="24.75" customHeight="1" x14ac:dyDescent="0.3">
      <c r="A1" s="239" t="s">
        <v>562</v>
      </c>
      <c r="B1" s="239"/>
      <c r="C1" s="239"/>
      <c r="D1" s="239"/>
    </row>
    <row r="2" spans="1:4" ht="41.25" customHeight="1" x14ac:dyDescent="0.3">
      <c r="A2" s="107" t="s">
        <v>563</v>
      </c>
      <c r="B2" s="107" t="s">
        <v>564</v>
      </c>
      <c r="C2" s="107" t="s">
        <v>565</v>
      </c>
      <c r="D2" s="107" t="s">
        <v>566</v>
      </c>
    </row>
    <row r="3" spans="1:4" ht="24.75" x14ac:dyDescent="0.3">
      <c r="A3" s="64" t="s">
        <v>567</v>
      </c>
      <c r="B3" s="63" t="s">
        <v>568</v>
      </c>
      <c r="C3" s="64" t="s">
        <v>567</v>
      </c>
      <c r="D3" s="64" t="s">
        <v>567</v>
      </c>
    </row>
    <row r="4" spans="1:4" x14ac:dyDescent="0.3">
      <c r="A4" s="64" t="s">
        <v>569</v>
      </c>
      <c r="B4" s="63" t="s">
        <v>570</v>
      </c>
      <c r="C4" s="64" t="s">
        <v>571</v>
      </c>
      <c r="D4" s="64" t="s">
        <v>572</v>
      </c>
    </row>
    <row r="5" spans="1:4" x14ac:dyDescent="0.3">
      <c r="A5" s="64" t="s">
        <v>573</v>
      </c>
      <c r="B5" s="63" t="s">
        <v>574</v>
      </c>
      <c r="C5" s="64" t="s">
        <v>575</v>
      </c>
      <c r="D5" s="64" t="s">
        <v>576</v>
      </c>
    </row>
    <row r="6" spans="1:4" x14ac:dyDescent="0.3">
      <c r="A6" s="64" t="s">
        <v>577</v>
      </c>
      <c r="B6" s="63" t="s">
        <v>578</v>
      </c>
      <c r="C6" s="64" t="s">
        <v>579</v>
      </c>
      <c r="D6" s="64" t="s">
        <v>579</v>
      </c>
    </row>
    <row r="7" spans="1:4" x14ac:dyDescent="0.3">
      <c r="A7" s="64" t="s">
        <v>580</v>
      </c>
      <c r="B7" s="63" t="s">
        <v>581</v>
      </c>
      <c r="C7" s="64" t="s">
        <v>582</v>
      </c>
      <c r="D7" s="64" t="s">
        <v>576</v>
      </c>
    </row>
    <row r="8" spans="1:4" x14ac:dyDescent="0.3">
      <c r="A8" s="64" t="s">
        <v>583</v>
      </c>
      <c r="B8" s="63" t="s">
        <v>584</v>
      </c>
      <c r="C8" s="64" t="s">
        <v>567</v>
      </c>
      <c r="D8" s="64" t="s">
        <v>576</v>
      </c>
    </row>
    <row r="9" spans="1:4" x14ac:dyDescent="0.3">
      <c r="A9" s="64" t="s">
        <v>585</v>
      </c>
      <c r="B9" s="63" t="s">
        <v>586</v>
      </c>
      <c r="C9" s="64" t="s">
        <v>587</v>
      </c>
      <c r="D9" s="64" t="s">
        <v>588</v>
      </c>
    </row>
    <row r="10" spans="1:4" ht="24.75" x14ac:dyDescent="0.3">
      <c r="A10" s="64" t="s">
        <v>589</v>
      </c>
      <c r="B10" s="63" t="s">
        <v>590</v>
      </c>
      <c r="C10" s="64" t="s">
        <v>573</v>
      </c>
      <c r="D10" s="64" t="s">
        <v>576</v>
      </c>
    </row>
    <row r="11" spans="1:4" x14ac:dyDescent="0.3">
      <c r="A11" s="64" t="s">
        <v>591</v>
      </c>
      <c r="B11" s="63" t="s">
        <v>592</v>
      </c>
      <c r="C11" s="64" t="s">
        <v>577</v>
      </c>
      <c r="D11" s="64" t="s">
        <v>576</v>
      </c>
    </row>
    <row r="12" spans="1:4" x14ac:dyDescent="0.3">
      <c r="A12" s="64" t="s">
        <v>593</v>
      </c>
      <c r="B12" s="63" t="s">
        <v>594</v>
      </c>
      <c r="C12" s="64" t="s">
        <v>595</v>
      </c>
      <c r="D12" s="64" t="s">
        <v>589</v>
      </c>
    </row>
    <row r="13" spans="1:4" x14ac:dyDescent="0.3">
      <c r="A13" s="64" t="s">
        <v>596</v>
      </c>
      <c r="B13" s="63" t="s">
        <v>597</v>
      </c>
      <c r="C13" s="64" t="s">
        <v>598</v>
      </c>
      <c r="D13" s="64" t="s">
        <v>573</v>
      </c>
    </row>
    <row r="14" spans="1:4" x14ac:dyDescent="0.3">
      <c r="A14" s="64" t="s">
        <v>599</v>
      </c>
      <c r="B14" s="63" t="s">
        <v>600</v>
      </c>
      <c r="C14" s="64" t="s">
        <v>601</v>
      </c>
      <c r="D14" s="64" t="s">
        <v>602</v>
      </c>
    </row>
    <row r="15" spans="1:4" x14ac:dyDescent="0.3">
      <c r="A15" s="64" t="s">
        <v>603</v>
      </c>
      <c r="B15" s="63" t="s">
        <v>604</v>
      </c>
      <c r="C15" s="64" t="s">
        <v>605</v>
      </c>
      <c r="D15" s="64" t="s">
        <v>576</v>
      </c>
    </row>
    <row r="16" spans="1:4" x14ac:dyDescent="0.3">
      <c r="A16" s="64" t="s">
        <v>595</v>
      </c>
      <c r="B16" s="63" t="s">
        <v>606</v>
      </c>
      <c r="C16" s="64" t="s">
        <v>607</v>
      </c>
      <c r="D16" s="64" t="s">
        <v>576</v>
      </c>
    </row>
    <row r="17" spans="1:4" x14ac:dyDescent="0.3">
      <c r="A17" s="64" t="s">
        <v>608</v>
      </c>
      <c r="B17" s="63" t="s">
        <v>609</v>
      </c>
      <c r="C17" s="64" t="s">
        <v>610</v>
      </c>
      <c r="D17" s="64" t="s">
        <v>589</v>
      </c>
    </row>
    <row r="18" spans="1:4" x14ac:dyDescent="0.3">
      <c r="A18" s="64" t="s">
        <v>611</v>
      </c>
      <c r="B18" s="63" t="s">
        <v>612</v>
      </c>
      <c r="C18" s="64" t="s">
        <v>613</v>
      </c>
      <c r="D18" s="64" t="s">
        <v>614</v>
      </c>
    </row>
    <row r="19" spans="1:4" x14ac:dyDescent="0.3">
      <c r="A19" s="64" t="s">
        <v>615</v>
      </c>
      <c r="B19" s="63" t="s">
        <v>616</v>
      </c>
      <c r="C19" s="64" t="s">
        <v>617</v>
      </c>
      <c r="D19" s="64" t="s">
        <v>576</v>
      </c>
    </row>
    <row r="20" spans="1:4" x14ac:dyDescent="0.3">
      <c r="A20" s="64" t="s">
        <v>618</v>
      </c>
      <c r="B20" s="63" t="s">
        <v>619</v>
      </c>
      <c r="C20" s="64" t="s">
        <v>569</v>
      </c>
      <c r="D20" s="64" t="s">
        <v>576</v>
      </c>
    </row>
    <row r="21" spans="1:4" x14ac:dyDescent="0.3">
      <c r="A21" s="64" t="s">
        <v>575</v>
      </c>
      <c r="B21" s="63" t="s">
        <v>620</v>
      </c>
      <c r="C21" s="64" t="s">
        <v>621</v>
      </c>
      <c r="D21" s="64" t="s">
        <v>611</v>
      </c>
    </row>
    <row r="22" spans="1:4" x14ac:dyDescent="0.3">
      <c r="A22" s="64" t="s">
        <v>588</v>
      </c>
      <c r="B22" s="63" t="s">
        <v>622</v>
      </c>
      <c r="C22" s="64" t="s">
        <v>623</v>
      </c>
      <c r="D22" s="64" t="s">
        <v>576</v>
      </c>
    </row>
    <row r="23" spans="1:4" x14ac:dyDescent="0.3">
      <c r="A23" s="64" t="s">
        <v>624</v>
      </c>
      <c r="B23" s="63" t="s">
        <v>625</v>
      </c>
      <c r="C23" s="64" t="s">
        <v>626</v>
      </c>
      <c r="D23" s="64" t="s">
        <v>626</v>
      </c>
    </row>
    <row r="24" spans="1:4" x14ac:dyDescent="0.3">
      <c r="A24" s="64" t="s">
        <v>627</v>
      </c>
      <c r="B24" s="63" t="s">
        <v>628</v>
      </c>
      <c r="C24" s="64" t="s">
        <v>596</v>
      </c>
      <c r="D24" s="64" t="s">
        <v>596</v>
      </c>
    </row>
    <row r="25" spans="1:4" x14ac:dyDescent="0.3">
      <c r="A25" s="64" t="s">
        <v>629</v>
      </c>
      <c r="B25" s="63" t="s">
        <v>630</v>
      </c>
      <c r="C25" s="64" t="s">
        <v>629</v>
      </c>
      <c r="D25" s="64" t="s">
        <v>576</v>
      </c>
    </row>
    <row r="26" spans="1:4" x14ac:dyDescent="0.3">
      <c r="A26" s="64" t="s">
        <v>631</v>
      </c>
      <c r="B26" s="63" t="s">
        <v>632</v>
      </c>
      <c r="C26" s="64" t="s">
        <v>633</v>
      </c>
      <c r="D26" s="64" t="s">
        <v>633</v>
      </c>
    </row>
    <row r="27" spans="1:4" x14ac:dyDescent="0.3">
      <c r="A27" s="64" t="s">
        <v>634</v>
      </c>
      <c r="B27" s="63" t="s">
        <v>635</v>
      </c>
      <c r="C27" s="64" t="s">
        <v>636</v>
      </c>
      <c r="D27" s="64" t="s">
        <v>636</v>
      </c>
    </row>
    <row r="28" spans="1:4" x14ac:dyDescent="0.3">
      <c r="A28" s="64" t="s">
        <v>637</v>
      </c>
      <c r="B28" s="63" t="s">
        <v>638</v>
      </c>
      <c r="C28" s="64" t="s">
        <v>580</v>
      </c>
      <c r="D28" s="64" t="s">
        <v>580</v>
      </c>
    </row>
    <row r="29" spans="1:4" x14ac:dyDescent="0.3">
      <c r="A29" s="64" t="s">
        <v>626</v>
      </c>
      <c r="B29" s="63" t="s">
        <v>639</v>
      </c>
      <c r="C29" s="64" t="s">
        <v>640</v>
      </c>
      <c r="D29" s="64" t="s">
        <v>576</v>
      </c>
    </row>
    <row r="30" spans="1:4" x14ac:dyDescent="0.3">
      <c r="A30" s="64" t="s">
        <v>641</v>
      </c>
      <c r="B30" s="63" t="s">
        <v>642</v>
      </c>
      <c r="C30" s="64" t="s">
        <v>643</v>
      </c>
      <c r="D30" s="64" t="s">
        <v>576</v>
      </c>
    </row>
    <row r="31" spans="1:4" x14ac:dyDescent="0.3">
      <c r="A31" s="64" t="s">
        <v>644</v>
      </c>
      <c r="B31" s="63" t="s">
        <v>645</v>
      </c>
      <c r="C31" s="64" t="s">
        <v>585</v>
      </c>
      <c r="D31" s="64" t="s">
        <v>576</v>
      </c>
    </row>
    <row r="32" spans="1:4" x14ac:dyDescent="0.3">
      <c r="A32" s="64" t="s">
        <v>646</v>
      </c>
      <c r="B32" s="63" t="s">
        <v>647</v>
      </c>
      <c r="C32" s="64" t="s">
        <v>648</v>
      </c>
      <c r="D32" s="64" t="s">
        <v>648</v>
      </c>
    </row>
    <row r="33" spans="1:4" x14ac:dyDescent="0.3">
      <c r="A33" s="64" t="s">
        <v>572</v>
      </c>
      <c r="B33" s="63" t="s">
        <v>649</v>
      </c>
      <c r="C33" s="64" t="s">
        <v>650</v>
      </c>
      <c r="D33" s="64" t="s">
        <v>576</v>
      </c>
    </row>
    <row r="34" spans="1:4" x14ac:dyDescent="0.3">
      <c r="A34" s="64" t="s">
        <v>651</v>
      </c>
      <c r="B34" s="63" t="s">
        <v>652</v>
      </c>
      <c r="C34" s="64" t="s">
        <v>588</v>
      </c>
      <c r="D34" s="64" t="s">
        <v>588</v>
      </c>
    </row>
    <row r="35" spans="1:4" x14ac:dyDescent="0.3">
      <c r="A35" s="64" t="s">
        <v>653</v>
      </c>
      <c r="B35" s="63" t="s">
        <v>654</v>
      </c>
      <c r="C35" s="64" t="s">
        <v>655</v>
      </c>
      <c r="D35" s="64" t="s">
        <v>576</v>
      </c>
    </row>
    <row r="36" spans="1:4" x14ac:dyDescent="0.3">
      <c r="A36" s="64" t="s">
        <v>656</v>
      </c>
      <c r="B36" s="63" t="s">
        <v>657</v>
      </c>
      <c r="C36" s="64" t="s">
        <v>617</v>
      </c>
      <c r="D36" s="64" t="s">
        <v>585</v>
      </c>
    </row>
    <row r="37" spans="1:4" x14ac:dyDescent="0.3">
      <c r="A37" s="64" t="s">
        <v>658</v>
      </c>
      <c r="B37" s="63" t="s">
        <v>659</v>
      </c>
      <c r="C37" s="64" t="s">
        <v>660</v>
      </c>
      <c r="D37" s="64" t="s">
        <v>660</v>
      </c>
    </row>
    <row r="38" spans="1:4" ht="12.4" customHeight="1" x14ac:dyDescent="0.3">
      <c r="A38" s="240" t="s">
        <v>661</v>
      </c>
      <c r="B38" s="240"/>
      <c r="C38" s="64" t="s">
        <v>662</v>
      </c>
      <c r="D38" s="64" t="s">
        <v>663</v>
      </c>
    </row>
    <row r="39" spans="1:4" ht="12.4" customHeight="1" x14ac:dyDescent="0.3">
      <c r="A39" s="237" t="s">
        <v>664</v>
      </c>
      <c r="B39" s="237"/>
      <c r="C39" s="237"/>
      <c r="D39" s="237"/>
    </row>
    <row r="40" spans="1:4" x14ac:dyDescent="0.3">
      <c r="A40" s="238"/>
      <c r="B40" s="238"/>
      <c r="C40" s="238"/>
      <c r="D40" s="238"/>
    </row>
    <row r="41" spans="1:4" x14ac:dyDescent="0.3">
      <c r="A41" s="238"/>
      <c r="B41" s="238"/>
      <c r="C41" s="238"/>
      <c r="D41" s="238"/>
    </row>
    <row r="42" spans="1:4" x14ac:dyDescent="0.3">
      <c r="A42" s="238"/>
      <c r="B42" s="238"/>
      <c r="C42" s="238"/>
      <c r="D42" s="238"/>
    </row>
    <row r="43" spans="1:4" x14ac:dyDescent="0.3">
      <c r="A43" s="238"/>
      <c r="B43" s="238"/>
      <c r="C43" s="238"/>
      <c r="D43" s="238"/>
    </row>
    <row r="44" spans="1:4" x14ac:dyDescent="0.3">
      <c r="A44" s="238"/>
      <c r="B44" s="238"/>
      <c r="C44" s="238"/>
      <c r="D44" s="238"/>
    </row>
    <row r="45" spans="1:4" x14ac:dyDescent="0.3">
      <c r="A45" s="238"/>
      <c r="B45" s="238"/>
      <c r="C45" s="238"/>
      <c r="D45" s="238"/>
    </row>
    <row r="46" spans="1:4" x14ac:dyDescent="0.3">
      <c r="A46" s="238"/>
      <c r="B46" s="238"/>
      <c r="C46" s="238"/>
      <c r="D46" s="238"/>
    </row>
    <row r="47" spans="1:4" x14ac:dyDescent="0.3">
      <c r="A47" s="238"/>
      <c r="B47" s="238"/>
      <c r="C47" s="238"/>
      <c r="D47" s="238"/>
    </row>
    <row r="48" spans="1:4" x14ac:dyDescent="0.3">
      <c r="A48" s="238"/>
      <c r="B48" s="238"/>
      <c r="C48" s="238"/>
      <c r="D48" s="238"/>
    </row>
    <row r="49" spans="1:4" x14ac:dyDescent="0.3">
      <c r="A49" s="238"/>
      <c r="B49" s="238"/>
      <c r="C49" s="238"/>
      <c r="D49" s="238"/>
    </row>
    <row r="50" spans="1:4" x14ac:dyDescent="0.3">
      <c r="A50" s="238"/>
      <c r="B50" s="238"/>
      <c r="C50" s="238"/>
      <c r="D50" s="238"/>
    </row>
    <row r="51" spans="1:4" x14ac:dyDescent="0.3">
      <c r="A51" s="238"/>
      <c r="B51" s="238"/>
      <c r="C51" s="238"/>
      <c r="D51" s="238"/>
    </row>
  </sheetData>
  <mergeCells count="3">
    <mergeCell ref="A39:D51"/>
    <mergeCell ref="A1:D1"/>
    <mergeCell ref="A38:B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4"/>
  <sheetViews>
    <sheetView workbookViewId="0">
      <selection activeCell="E27" sqref="E27:E28"/>
    </sheetView>
  </sheetViews>
  <sheetFormatPr defaultColWidth="19.234375" defaultRowHeight="12.4" x14ac:dyDescent="0.3"/>
  <cols>
    <col min="1" max="1" width="6.46875" customWidth="1"/>
    <col min="2" max="2" width="14.64453125" customWidth="1"/>
    <col min="3" max="3" width="14.3515625" customWidth="1"/>
    <col min="5" max="5" width="31.234375" customWidth="1"/>
  </cols>
  <sheetData>
    <row r="1" spans="1:7" ht="18" customHeight="1" x14ac:dyDescent="0.3">
      <c r="A1" s="246" t="s">
        <v>665</v>
      </c>
      <c r="B1" s="246"/>
      <c r="C1" s="246"/>
      <c r="D1" s="246"/>
      <c r="E1" s="246"/>
      <c r="F1" s="246"/>
      <c r="G1" s="246"/>
    </row>
    <row r="2" spans="1:7" ht="24.75" x14ac:dyDescent="0.3">
      <c r="A2" s="23" t="s">
        <v>666</v>
      </c>
      <c r="B2" s="21" t="s">
        <v>667</v>
      </c>
      <c r="C2" s="106" t="s">
        <v>668</v>
      </c>
      <c r="D2" s="106" t="s">
        <v>669</v>
      </c>
      <c r="E2" s="21" t="s">
        <v>512</v>
      </c>
      <c r="F2" s="16" t="s">
        <v>670</v>
      </c>
      <c r="G2" s="16" t="s">
        <v>671</v>
      </c>
    </row>
    <row r="3" spans="1:7" x14ac:dyDescent="0.3">
      <c r="A3" s="14">
        <v>1</v>
      </c>
      <c r="B3" s="15" t="s">
        <v>672</v>
      </c>
      <c r="C3" s="241">
        <v>230000</v>
      </c>
      <c r="D3" s="20">
        <v>120000</v>
      </c>
      <c r="E3" s="15" t="s">
        <v>673</v>
      </c>
      <c r="F3" s="16" t="s">
        <v>674</v>
      </c>
      <c r="G3" s="16" t="s">
        <v>674</v>
      </c>
    </row>
    <row r="4" spans="1:7" x14ac:dyDescent="0.3">
      <c r="A4" s="14">
        <v>2</v>
      </c>
      <c r="B4" s="15" t="s">
        <v>30</v>
      </c>
      <c r="C4" s="242"/>
      <c r="D4" s="20">
        <v>130000</v>
      </c>
      <c r="E4" s="15" t="s">
        <v>675</v>
      </c>
      <c r="F4" s="17">
        <v>12000</v>
      </c>
      <c r="G4" s="17">
        <v>2500</v>
      </c>
    </row>
    <row r="5" spans="1:7" x14ac:dyDescent="0.3">
      <c r="A5" s="14">
        <v>3</v>
      </c>
      <c r="B5" s="15" t="s">
        <v>676</v>
      </c>
      <c r="C5" s="242"/>
      <c r="D5" s="20">
        <v>92000</v>
      </c>
      <c r="E5" s="15" t="s">
        <v>677</v>
      </c>
      <c r="F5" s="17">
        <v>11500</v>
      </c>
      <c r="G5" s="17">
        <v>10800</v>
      </c>
    </row>
    <row r="6" spans="1:7" x14ac:dyDescent="0.3">
      <c r="A6" s="14">
        <v>4</v>
      </c>
      <c r="B6" s="15" t="s">
        <v>36</v>
      </c>
      <c r="C6" s="242"/>
      <c r="D6" s="20">
        <v>155000</v>
      </c>
      <c r="E6" s="15" t="s">
        <v>678</v>
      </c>
      <c r="F6" s="16" t="s">
        <v>674</v>
      </c>
      <c r="G6" s="17">
        <v>10500</v>
      </c>
    </row>
    <row r="7" spans="1:7" x14ac:dyDescent="0.3">
      <c r="A7" s="14">
        <v>5</v>
      </c>
      <c r="B7" s="15" t="s">
        <v>47</v>
      </c>
      <c r="C7" s="242"/>
      <c r="D7" s="20">
        <v>140000</v>
      </c>
      <c r="E7" s="15" t="s">
        <v>679</v>
      </c>
      <c r="F7" s="17">
        <v>20000</v>
      </c>
      <c r="G7" s="17" t="s">
        <v>680</v>
      </c>
    </row>
    <row r="8" spans="1:7" x14ac:dyDescent="0.3">
      <c r="A8" s="14">
        <v>6</v>
      </c>
      <c r="B8" s="15" t="s">
        <v>51</v>
      </c>
      <c r="C8" s="242"/>
      <c r="D8" s="20">
        <v>50000</v>
      </c>
      <c r="E8" s="15" t="s">
        <v>681</v>
      </c>
      <c r="F8" s="17">
        <v>15800</v>
      </c>
      <c r="G8" s="17">
        <v>8200</v>
      </c>
    </row>
    <row r="9" spans="1:7" x14ac:dyDescent="0.3">
      <c r="A9" s="14">
        <v>7</v>
      </c>
      <c r="B9" s="15" t="s">
        <v>85</v>
      </c>
      <c r="C9" s="242"/>
      <c r="D9" s="20">
        <v>110000</v>
      </c>
      <c r="E9" s="15" t="s">
        <v>682</v>
      </c>
      <c r="F9" s="18">
        <v>11000</v>
      </c>
      <c r="G9" s="17">
        <v>6000</v>
      </c>
    </row>
    <row r="10" spans="1:7" x14ac:dyDescent="0.3">
      <c r="A10" s="14">
        <v>8</v>
      </c>
      <c r="B10" s="15" t="s">
        <v>683</v>
      </c>
      <c r="C10" s="242"/>
      <c r="D10" s="20">
        <v>183440</v>
      </c>
      <c r="E10" s="19" t="s">
        <v>684</v>
      </c>
      <c r="F10" s="17">
        <v>25000</v>
      </c>
      <c r="G10" s="17">
        <v>25000</v>
      </c>
    </row>
    <row r="11" spans="1:7" x14ac:dyDescent="0.3">
      <c r="A11" s="14">
        <v>9</v>
      </c>
      <c r="B11" s="15" t="s">
        <v>63</v>
      </c>
      <c r="C11" s="242"/>
      <c r="D11" s="20">
        <v>100000</v>
      </c>
      <c r="E11" s="15" t="s">
        <v>685</v>
      </c>
      <c r="F11" s="17">
        <v>8000</v>
      </c>
      <c r="G11" s="17" t="s">
        <v>686</v>
      </c>
    </row>
    <row r="12" spans="1:7" x14ac:dyDescent="0.3">
      <c r="A12" s="14">
        <v>10</v>
      </c>
      <c r="B12" s="15" t="s">
        <v>88</v>
      </c>
      <c r="C12" s="243"/>
      <c r="D12" s="20">
        <v>157500</v>
      </c>
      <c r="E12" s="15" t="s">
        <v>687</v>
      </c>
      <c r="F12" s="17">
        <v>24000</v>
      </c>
      <c r="G12" s="17">
        <v>4500</v>
      </c>
    </row>
    <row r="13" spans="1:7" x14ac:dyDescent="0.3">
      <c r="A13" s="244" t="s">
        <v>688</v>
      </c>
      <c r="B13" s="245"/>
      <c r="C13" s="245"/>
      <c r="D13" s="245"/>
      <c r="E13" s="245"/>
      <c r="F13" s="245"/>
      <c r="G13" s="245"/>
    </row>
    <row r="14" spans="1:7" x14ac:dyDescent="0.3">
      <c r="A14" s="245"/>
      <c r="B14" s="245"/>
      <c r="C14" s="245"/>
      <c r="D14" s="245"/>
      <c r="E14" s="245"/>
      <c r="F14" s="245"/>
      <c r="G14" s="245"/>
    </row>
  </sheetData>
  <mergeCells count="3">
    <mergeCell ref="C3:C12"/>
    <mergeCell ref="A13:G14"/>
    <mergeCell ref="A1:G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FA37"/>
  <sheetViews>
    <sheetView topLeftCell="A20" workbookViewId="0">
      <selection activeCell="A30" sqref="A30:F37"/>
    </sheetView>
  </sheetViews>
  <sheetFormatPr defaultRowHeight="12.4" x14ac:dyDescent="0.3"/>
  <cols>
    <col min="1" max="1" width="6.3515625" style="8" customWidth="1"/>
    <col min="2" max="2" width="18.76171875" customWidth="1"/>
    <col min="3" max="3" width="15.87890625" customWidth="1"/>
    <col min="4" max="4" width="16.234375" customWidth="1"/>
    <col min="5" max="5" width="16.3515625" customWidth="1"/>
    <col min="6" max="6" width="20.76171875" customWidth="1"/>
  </cols>
  <sheetData>
    <row r="1" spans="1:16381" s="25" customFormat="1" ht="20.65" customHeight="1" x14ac:dyDescent="0.3">
      <c r="A1" s="247" t="s">
        <v>689</v>
      </c>
      <c r="B1" s="247"/>
      <c r="C1" s="247"/>
      <c r="D1" s="247"/>
      <c r="E1" s="247"/>
      <c r="F1" s="247"/>
      <c r="G1" s="24"/>
      <c r="H1" s="24"/>
      <c r="I1" s="24"/>
      <c r="J1" s="24"/>
      <c r="K1" s="24"/>
      <c r="L1" s="24"/>
      <c r="M1" s="24"/>
      <c r="N1" s="24"/>
    </row>
    <row r="2" spans="1:16381" s="172" customFormat="1" ht="45.75" customHeight="1" x14ac:dyDescent="0.3">
      <c r="A2" s="247" t="s">
        <v>666</v>
      </c>
      <c r="B2" s="251" t="s">
        <v>23</v>
      </c>
      <c r="C2" s="248" t="s">
        <v>690</v>
      </c>
      <c r="D2" s="249"/>
      <c r="E2" s="248" t="s">
        <v>691</v>
      </c>
      <c r="F2" s="249"/>
      <c r="G2" s="171"/>
      <c r="H2" s="171"/>
      <c r="I2" s="171"/>
      <c r="J2" s="171"/>
      <c r="K2" s="171"/>
      <c r="L2" s="171"/>
      <c r="M2" s="171"/>
      <c r="N2" s="171"/>
    </row>
    <row r="3" spans="1:16381" s="172" customFormat="1" ht="45.75" customHeight="1" x14ac:dyDescent="0.3">
      <c r="A3" s="247"/>
      <c r="B3" s="251"/>
      <c r="C3" s="173" t="s">
        <v>692</v>
      </c>
      <c r="D3" s="173" t="s">
        <v>693</v>
      </c>
      <c r="E3" s="173" t="s">
        <v>692</v>
      </c>
      <c r="F3" s="173" t="s">
        <v>693</v>
      </c>
      <c r="G3" s="171"/>
      <c r="H3" s="171"/>
      <c r="I3" s="171"/>
      <c r="J3" s="171"/>
      <c r="K3" s="171"/>
      <c r="L3" s="171"/>
      <c r="M3" s="171"/>
      <c r="N3" s="171"/>
    </row>
    <row r="4" spans="1:16381" ht="14.25" x14ac:dyDescent="0.3">
      <c r="A4" s="26">
        <v>1</v>
      </c>
      <c r="B4" s="27" t="s">
        <v>81</v>
      </c>
      <c r="C4" s="28" t="s">
        <v>694</v>
      </c>
      <c r="D4" s="27" t="s">
        <v>695</v>
      </c>
      <c r="E4" s="27" t="s">
        <v>696</v>
      </c>
      <c r="F4" s="27" t="s">
        <v>696</v>
      </c>
      <c r="G4" s="29"/>
      <c r="H4" s="29"/>
      <c r="I4" s="29"/>
      <c r="J4" s="29"/>
      <c r="K4" s="29"/>
      <c r="L4" s="29"/>
      <c r="M4" s="29"/>
      <c r="N4" s="29"/>
    </row>
    <row r="5" spans="1:16381" ht="64.5" customHeight="1" x14ac:dyDescent="0.3">
      <c r="A5" s="26">
        <v>2</v>
      </c>
      <c r="B5" s="27" t="s">
        <v>27</v>
      </c>
      <c r="C5" s="28" t="s">
        <v>694</v>
      </c>
      <c r="D5" s="27" t="s">
        <v>694</v>
      </c>
      <c r="E5" s="30" t="s">
        <v>697</v>
      </c>
      <c r="F5" s="27" t="s">
        <v>696</v>
      </c>
      <c r="G5" s="29"/>
      <c r="H5" s="29"/>
      <c r="I5" s="29"/>
      <c r="J5" s="29"/>
      <c r="K5" s="29"/>
      <c r="L5" s="29"/>
      <c r="M5" s="29"/>
      <c r="N5" s="29"/>
    </row>
    <row r="6" spans="1:16381" ht="14.25" x14ac:dyDescent="0.3">
      <c r="A6" s="26">
        <v>3</v>
      </c>
      <c r="B6" s="28" t="s">
        <v>93</v>
      </c>
      <c r="C6" s="28" t="s">
        <v>694</v>
      </c>
      <c r="D6" s="28" t="s">
        <v>695</v>
      </c>
      <c r="E6" s="27" t="s">
        <v>696</v>
      </c>
      <c r="F6" s="28" t="s">
        <v>696</v>
      </c>
      <c r="G6" s="29"/>
      <c r="H6" s="29"/>
      <c r="I6" s="29"/>
      <c r="J6" s="29"/>
      <c r="K6" s="29"/>
      <c r="L6" s="29"/>
      <c r="M6" s="29"/>
      <c r="N6" s="29"/>
    </row>
    <row r="7" spans="1:16381" ht="14.25" x14ac:dyDescent="0.3">
      <c r="A7" s="26">
        <v>4</v>
      </c>
      <c r="B7" s="27" t="s">
        <v>30</v>
      </c>
      <c r="C7" s="31" t="s">
        <v>695</v>
      </c>
      <c r="D7" s="31" t="s">
        <v>695</v>
      </c>
      <c r="E7" s="27" t="s">
        <v>696</v>
      </c>
      <c r="F7" s="27" t="s">
        <v>696</v>
      </c>
      <c r="G7" s="29"/>
      <c r="H7" s="29"/>
      <c r="I7" s="29"/>
      <c r="J7" s="29"/>
      <c r="K7" s="29"/>
      <c r="L7" s="29"/>
      <c r="M7" s="29"/>
      <c r="N7" s="29"/>
    </row>
    <row r="8" spans="1:16381" ht="14.25" x14ac:dyDescent="0.3">
      <c r="A8" s="26">
        <v>5</v>
      </c>
      <c r="B8" s="27" t="s">
        <v>124</v>
      </c>
      <c r="C8" s="27" t="s">
        <v>694</v>
      </c>
      <c r="D8" s="27" t="s">
        <v>695</v>
      </c>
      <c r="E8" s="27" t="s">
        <v>696</v>
      </c>
      <c r="F8" s="28" t="s">
        <v>696</v>
      </c>
      <c r="G8" s="29"/>
      <c r="H8" s="29"/>
      <c r="I8" s="29"/>
      <c r="J8" s="29"/>
      <c r="K8" s="29"/>
      <c r="L8" s="29"/>
      <c r="M8" s="29"/>
      <c r="N8" s="29"/>
    </row>
    <row r="9" spans="1:16381" ht="49.5" x14ac:dyDescent="0.3">
      <c r="A9" s="26">
        <v>6</v>
      </c>
      <c r="B9" s="27" t="s">
        <v>34</v>
      </c>
      <c r="C9" s="27" t="s">
        <v>694</v>
      </c>
      <c r="D9" s="31" t="s">
        <v>694</v>
      </c>
      <c r="E9" s="30" t="s">
        <v>698</v>
      </c>
      <c r="F9" s="27" t="s">
        <v>696</v>
      </c>
      <c r="G9" s="29"/>
      <c r="H9" s="29"/>
      <c r="I9" s="29"/>
      <c r="J9" s="29"/>
      <c r="K9" s="29"/>
      <c r="L9" s="29"/>
      <c r="M9" s="29"/>
      <c r="N9" s="29"/>
    </row>
    <row r="10" spans="1:16381" ht="14.25" x14ac:dyDescent="0.3">
      <c r="A10" s="26">
        <v>7</v>
      </c>
      <c r="B10" s="27" t="s">
        <v>84</v>
      </c>
      <c r="C10" s="27" t="s">
        <v>694</v>
      </c>
      <c r="D10" s="31" t="s">
        <v>695</v>
      </c>
      <c r="E10" s="32" t="s">
        <v>699</v>
      </c>
      <c r="F10" s="27" t="s">
        <v>696</v>
      </c>
      <c r="G10" s="29"/>
      <c r="H10" s="29"/>
      <c r="I10" s="33"/>
      <c r="J10" s="29"/>
      <c r="K10" s="29"/>
      <c r="L10" s="29"/>
      <c r="M10" s="29"/>
      <c r="N10" s="29"/>
    </row>
    <row r="11" spans="1:16381" ht="14.25" x14ac:dyDescent="0.3">
      <c r="A11" s="26">
        <v>8</v>
      </c>
      <c r="B11" s="27" t="s">
        <v>36</v>
      </c>
      <c r="C11" s="27" t="s">
        <v>695</v>
      </c>
      <c r="D11" s="27" t="s">
        <v>695</v>
      </c>
      <c r="E11" s="27" t="s">
        <v>696</v>
      </c>
      <c r="F11" s="28" t="s">
        <v>696</v>
      </c>
      <c r="G11" s="29"/>
      <c r="H11" s="29"/>
      <c r="I11" s="29"/>
      <c r="J11" s="29"/>
      <c r="K11" s="29"/>
      <c r="L11" s="29"/>
      <c r="M11" s="29"/>
      <c r="N11" s="29"/>
    </row>
    <row r="12" spans="1:16381" ht="61.9" x14ac:dyDescent="0.3">
      <c r="A12" s="34">
        <v>9</v>
      </c>
      <c r="B12" s="35" t="s">
        <v>39</v>
      </c>
      <c r="C12" s="35" t="s">
        <v>694</v>
      </c>
      <c r="D12" s="35" t="s">
        <v>695</v>
      </c>
      <c r="E12" s="36" t="s">
        <v>697</v>
      </c>
      <c r="F12" s="37" t="s">
        <v>696</v>
      </c>
      <c r="G12" s="29"/>
      <c r="H12" s="29"/>
      <c r="I12" s="29"/>
      <c r="J12" s="29"/>
      <c r="K12" s="29"/>
      <c r="L12" s="29"/>
      <c r="M12" s="29"/>
      <c r="N12" s="29"/>
    </row>
    <row r="13" spans="1:16381" ht="61.9" x14ac:dyDescent="0.3">
      <c r="A13" s="38">
        <v>10</v>
      </c>
      <c r="B13" s="39" t="s">
        <v>156</v>
      </c>
      <c r="C13" s="40" t="s">
        <v>694</v>
      </c>
      <c r="D13" s="39" t="s">
        <v>695</v>
      </c>
      <c r="E13" s="39" t="s">
        <v>697</v>
      </c>
      <c r="F13" s="39" t="s">
        <v>696</v>
      </c>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c r="XBI13" s="41"/>
      <c r="XBJ13" s="41"/>
      <c r="XBK13" s="41"/>
      <c r="XBL13" s="41"/>
      <c r="XBM13" s="41"/>
      <c r="XBN13" s="41"/>
      <c r="XBO13" s="41"/>
      <c r="XBP13" s="41"/>
      <c r="XBQ13" s="41"/>
      <c r="XBR13" s="41"/>
      <c r="XBS13" s="41"/>
      <c r="XBT13" s="41"/>
      <c r="XBU13" s="41"/>
      <c r="XBV13" s="41"/>
      <c r="XBW13" s="41"/>
      <c r="XBX13" s="41"/>
      <c r="XBY13" s="41"/>
      <c r="XBZ13" s="41"/>
      <c r="XCA13" s="41"/>
      <c r="XCB13" s="41"/>
      <c r="XCC13" s="41"/>
      <c r="XCD13" s="41"/>
      <c r="XCE13" s="41"/>
      <c r="XCF13" s="41"/>
      <c r="XCG13" s="41"/>
      <c r="XCH13" s="41"/>
      <c r="XCI13" s="41"/>
      <c r="XCJ13" s="41"/>
      <c r="XCK13" s="41"/>
      <c r="XCL13" s="41"/>
      <c r="XCM13" s="41"/>
      <c r="XCN13" s="41"/>
      <c r="XCO13" s="41"/>
      <c r="XCP13" s="41"/>
      <c r="XCQ13" s="41"/>
      <c r="XCR13" s="41"/>
      <c r="XCS13" s="41"/>
      <c r="XCT13" s="41"/>
      <c r="XCU13" s="41"/>
      <c r="XCV13" s="41"/>
      <c r="XCW13" s="41"/>
      <c r="XCX13" s="41"/>
      <c r="XCY13" s="41"/>
      <c r="XCZ13" s="41"/>
      <c r="XDA13" s="41"/>
      <c r="XDB13" s="41"/>
      <c r="XDC13" s="41"/>
      <c r="XDD13" s="41"/>
      <c r="XDE13" s="41"/>
      <c r="XDF13" s="41"/>
      <c r="XDG13" s="41"/>
      <c r="XDH13" s="41"/>
      <c r="XDI13" s="41"/>
      <c r="XDJ13" s="41"/>
      <c r="XDK13" s="41"/>
      <c r="XDL13" s="41"/>
      <c r="XDM13" s="41"/>
      <c r="XDN13" s="41"/>
      <c r="XDO13" s="41"/>
      <c r="XDP13" s="41"/>
      <c r="XDQ13" s="41"/>
      <c r="XDR13" s="41"/>
      <c r="XDS13" s="41"/>
      <c r="XDT13" s="41"/>
      <c r="XDU13" s="41"/>
      <c r="XDV13" s="41"/>
      <c r="XDW13" s="41"/>
      <c r="XDX13" s="41"/>
      <c r="XDY13" s="41"/>
      <c r="XDZ13" s="41"/>
      <c r="XEA13" s="41"/>
      <c r="XEB13" s="41"/>
      <c r="XEC13" s="41"/>
      <c r="XED13" s="41"/>
      <c r="XEE13" s="41"/>
      <c r="XEF13" s="41"/>
      <c r="XEG13" s="41"/>
      <c r="XEH13" s="41"/>
      <c r="XEI13" s="41"/>
      <c r="XEJ13" s="41"/>
      <c r="XEK13" s="41"/>
      <c r="XEL13" s="41"/>
      <c r="XEM13" s="41"/>
      <c r="XEN13" s="41"/>
      <c r="XEO13" s="41"/>
      <c r="XEP13" s="41"/>
      <c r="XEQ13" s="41"/>
      <c r="XER13" s="41"/>
      <c r="XES13" s="41"/>
      <c r="XET13" s="41"/>
      <c r="XEU13" s="41"/>
      <c r="XEV13" s="41"/>
      <c r="XEW13" s="41"/>
      <c r="XEX13" s="41"/>
      <c r="XEY13" s="41"/>
      <c r="XEZ13" s="41"/>
      <c r="XFA13" s="41"/>
    </row>
    <row r="14" spans="1:16381" ht="14.25" x14ac:dyDescent="0.3">
      <c r="A14" s="26">
        <v>11</v>
      </c>
      <c r="B14" s="27" t="s">
        <v>43</v>
      </c>
      <c r="C14" s="27" t="s">
        <v>695</v>
      </c>
      <c r="D14" s="31" t="s">
        <v>695</v>
      </c>
      <c r="E14" s="27" t="s">
        <v>696</v>
      </c>
      <c r="F14" s="30" t="s">
        <v>696</v>
      </c>
      <c r="G14" s="29"/>
      <c r="H14" s="29"/>
      <c r="I14" s="29"/>
      <c r="J14" s="29"/>
      <c r="K14" s="29"/>
      <c r="L14" s="29"/>
      <c r="M14" s="29"/>
      <c r="N14" s="29"/>
    </row>
    <row r="15" spans="1:16381" ht="86.65" x14ac:dyDescent="0.3">
      <c r="A15" s="26">
        <v>12</v>
      </c>
      <c r="B15" s="42" t="s">
        <v>47</v>
      </c>
      <c r="C15" s="27" t="s">
        <v>694</v>
      </c>
      <c r="D15" s="27" t="s">
        <v>694</v>
      </c>
      <c r="E15" s="43" t="s">
        <v>700</v>
      </c>
      <c r="F15" s="28" t="s">
        <v>696</v>
      </c>
      <c r="G15" s="29"/>
      <c r="H15" s="29"/>
      <c r="I15" s="29"/>
      <c r="J15" s="29"/>
      <c r="K15" s="29"/>
      <c r="L15" s="29"/>
      <c r="M15" s="29"/>
      <c r="N15" s="29"/>
    </row>
    <row r="16" spans="1:16381" ht="14.25" x14ac:dyDescent="0.3">
      <c r="A16" s="26">
        <v>13</v>
      </c>
      <c r="B16" s="42" t="s">
        <v>51</v>
      </c>
      <c r="C16" s="27" t="s">
        <v>694</v>
      </c>
      <c r="D16" s="27" t="s">
        <v>694</v>
      </c>
      <c r="E16" s="28" t="s">
        <v>696</v>
      </c>
      <c r="F16" s="28" t="s">
        <v>696</v>
      </c>
      <c r="G16" s="29"/>
      <c r="H16" s="29"/>
      <c r="I16" s="29"/>
      <c r="J16" s="29"/>
      <c r="K16" s="29"/>
      <c r="L16" s="29"/>
      <c r="M16" s="29"/>
      <c r="N16" s="29"/>
    </row>
    <row r="17" spans="1:14" ht="14.25" x14ac:dyDescent="0.3">
      <c r="A17" s="26">
        <v>14</v>
      </c>
      <c r="B17" s="42" t="s">
        <v>85</v>
      </c>
      <c r="C17" s="27" t="s">
        <v>695</v>
      </c>
      <c r="D17" s="27" t="s">
        <v>695</v>
      </c>
      <c r="E17" s="27" t="s">
        <v>696</v>
      </c>
      <c r="F17" s="28" t="s">
        <v>696</v>
      </c>
      <c r="G17" s="29"/>
      <c r="H17" s="29"/>
      <c r="I17" s="29"/>
      <c r="J17" s="29"/>
      <c r="K17" s="29"/>
      <c r="L17" s="29"/>
      <c r="M17" s="29"/>
      <c r="N17" s="29"/>
    </row>
    <row r="18" spans="1:14" ht="14.25" x14ac:dyDescent="0.3">
      <c r="A18" s="26">
        <v>15</v>
      </c>
      <c r="B18" s="42" t="s">
        <v>54</v>
      </c>
      <c r="C18" s="27" t="s">
        <v>694</v>
      </c>
      <c r="D18" s="30" t="s">
        <v>695</v>
      </c>
      <c r="E18" s="30" t="s">
        <v>699</v>
      </c>
      <c r="F18" s="44" t="s">
        <v>696</v>
      </c>
      <c r="G18" s="29"/>
      <c r="H18" s="29"/>
      <c r="I18" s="29"/>
      <c r="J18" s="29"/>
      <c r="K18" s="29"/>
      <c r="L18" s="29"/>
      <c r="M18" s="29"/>
      <c r="N18" s="29"/>
    </row>
    <row r="19" spans="1:14" ht="14.25" x14ac:dyDescent="0.3">
      <c r="A19" s="26">
        <v>16</v>
      </c>
      <c r="B19" s="42" t="s">
        <v>86</v>
      </c>
      <c r="C19" s="27" t="s">
        <v>694</v>
      </c>
      <c r="D19" s="30" t="s">
        <v>695</v>
      </c>
      <c r="E19" s="27" t="s">
        <v>696</v>
      </c>
      <c r="F19" s="28" t="s">
        <v>696</v>
      </c>
      <c r="G19" s="29"/>
      <c r="H19" s="29"/>
      <c r="I19" s="29"/>
      <c r="J19" s="29"/>
      <c r="K19" s="29"/>
      <c r="L19" s="29"/>
      <c r="M19" s="29"/>
      <c r="N19" s="29"/>
    </row>
    <row r="20" spans="1:14" ht="17.25" customHeight="1" x14ac:dyDescent="0.3">
      <c r="A20" s="26">
        <v>17</v>
      </c>
      <c r="B20" s="27" t="s">
        <v>701</v>
      </c>
      <c r="C20" s="27" t="s">
        <v>695</v>
      </c>
      <c r="D20" s="27" t="s">
        <v>695</v>
      </c>
      <c r="E20" s="27" t="s">
        <v>696</v>
      </c>
      <c r="F20" s="28" t="s">
        <v>696</v>
      </c>
      <c r="G20" s="29"/>
      <c r="H20" s="29"/>
      <c r="I20" s="29"/>
      <c r="J20" s="29"/>
      <c r="K20" s="29"/>
      <c r="L20" s="29"/>
      <c r="M20" s="29"/>
      <c r="N20" s="29"/>
    </row>
    <row r="21" spans="1:14" ht="14.25" x14ac:dyDescent="0.3">
      <c r="A21" s="26">
        <v>18</v>
      </c>
      <c r="B21" s="30" t="s">
        <v>87</v>
      </c>
      <c r="C21" s="30" t="s">
        <v>694</v>
      </c>
      <c r="D21" s="30" t="s">
        <v>695</v>
      </c>
      <c r="E21" s="27" t="s">
        <v>696</v>
      </c>
      <c r="F21" s="28" t="s">
        <v>696</v>
      </c>
      <c r="G21" s="29"/>
      <c r="H21" s="29"/>
      <c r="I21" s="29"/>
      <c r="J21" s="29"/>
      <c r="K21" s="29"/>
      <c r="L21" s="29"/>
      <c r="M21" s="29"/>
      <c r="N21" s="29"/>
    </row>
    <row r="22" spans="1:14" ht="14.25" x14ac:dyDescent="0.3">
      <c r="A22" s="26">
        <v>19</v>
      </c>
      <c r="B22" s="27" t="s">
        <v>88</v>
      </c>
      <c r="C22" s="27" t="s">
        <v>694</v>
      </c>
      <c r="D22" s="30" t="s">
        <v>695</v>
      </c>
      <c r="E22" s="27" t="s">
        <v>696</v>
      </c>
      <c r="F22" s="28" t="s">
        <v>696</v>
      </c>
      <c r="G22" s="29"/>
      <c r="H22" s="29"/>
      <c r="I22" s="29"/>
      <c r="J22" s="29"/>
      <c r="K22" s="29"/>
      <c r="L22" s="29"/>
      <c r="M22" s="29"/>
      <c r="N22" s="29"/>
    </row>
    <row r="23" spans="1:14" ht="14.25" x14ac:dyDescent="0.3">
      <c r="A23" s="26">
        <v>20</v>
      </c>
      <c r="B23" s="27" t="s">
        <v>65</v>
      </c>
      <c r="C23" s="27" t="s">
        <v>694</v>
      </c>
      <c r="D23" s="31" t="s">
        <v>694</v>
      </c>
      <c r="E23" s="27" t="s">
        <v>696</v>
      </c>
      <c r="F23" s="27" t="s">
        <v>696</v>
      </c>
      <c r="G23" s="29"/>
      <c r="H23" s="29"/>
      <c r="I23" s="29"/>
      <c r="J23" s="29"/>
      <c r="K23" s="29"/>
      <c r="L23" s="29"/>
      <c r="M23" s="29"/>
      <c r="N23" s="29"/>
    </row>
    <row r="24" spans="1:14" ht="14.25" x14ac:dyDescent="0.3">
      <c r="A24" s="26">
        <v>21</v>
      </c>
      <c r="B24" s="27" t="s">
        <v>68</v>
      </c>
      <c r="C24" s="27" t="s">
        <v>694</v>
      </c>
      <c r="D24" s="30" t="s">
        <v>695</v>
      </c>
      <c r="E24" s="27" t="s">
        <v>696</v>
      </c>
      <c r="F24" s="28" t="s">
        <v>696</v>
      </c>
      <c r="G24" s="29"/>
      <c r="H24" s="29"/>
      <c r="I24" s="29"/>
      <c r="J24" s="29"/>
      <c r="K24" s="29"/>
      <c r="L24" s="29"/>
      <c r="M24" s="29"/>
      <c r="N24" s="29"/>
    </row>
    <row r="25" spans="1:14" ht="14.25" x14ac:dyDescent="0.3">
      <c r="A25" s="26">
        <v>22</v>
      </c>
      <c r="B25" s="27" t="s">
        <v>496</v>
      </c>
      <c r="C25" s="27" t="s">
        <v>694</v>
      </c>
      <c r="D25" s="31" t="s">
        <v>695</v>
      </c>
      <c r="E25" s="27" t="s">
        <v>696</v>
      </c>
      <c r="F25" s="27" t="s">
        <v>696</v>
      </c>
      <c r="G25" s="29"/>
      <c r="H25" s="29"/>
      <c r="I25" s="29"/>
      <c r="J25" s="29"/>
      <c r="K25" s="29"/>
      <c r="L25" s="29"/>
      <c r="M25" s="29"/>
      <c r="N25" s="29"/>
    </row>
    <row r="26" spans="1:14" ht="16.5" customHeight="1" x14ac:dyDescent="0.3">
      <c r="A26" s="26">
        <v>23</v>
      </c>
      <c r="B26" s="35" t="s">
        <v>75</v>
      </c>
      <c r="C26" s="27" t="s">
        <v>694</v>
      </c>
      <c r="D26" s="35" t="s">
        <v>694</v>
      </c>
      <c r="E26" s="35" t="s">
        <v>696</v>
      </c>
      <c r="F26" s="37" t="s">
        <v>696</v>
      </c>
      <c r="G26" s="29"/>
      <c r="H26" s="29"/>
      <c r="I26" s="29"/>
      <c r="J26" s="29"/>
      <c r="K26" s="29"/>
      <c r="L26" s="29"/>
      <c r="M26" s="29"/>
      <c r="N26" s="29"/>
    </row>
    <row r="27" spans="1:14" ht="14.25" x14ac:dyDescent="0.3">
      <c r="A27" s="38">
        <v>24</v>
      </c>
      <c r="B27" s="40" t="s">
        <v>89</v>
      </c>
      <c r="C27" s="45" t="s">
        <v>695</v>
      </c>
      <c r="D27" s="45" t="s">
        <v>695</v>
      </c>
      <c r="E27" s="45" t="s">
        <v>696</v>
      </c>
      <c r="F27" s="40" t="s">
        <v>696</v>
      </c>
      <c r="G27" s="29"/>
      <c r="H27" s="29"/>
      <c r="I27" s="29"/>
      <c r="J27" s="29"/>
      <c r="K27" s="29"/>
      <c r="L27" s="29"/>
      <c r="M27" s="29"/>
      <c r="N27" s="29"/>
    </row>
    <row r="28" spans="1:14" ht="14.25" x14ac:dyDescent="0.3">
      <c r="A28" s="38">
        <v>25</v>
      </c>
      <c r="B28" s="40" t="s">
        <v>90</v>
      </c>
      <c r="C28" s="40" t="s">
        <v>695</v>
      </c>
      <c r="D28" s="40" t="s">
        <v>695</v>
      </c>
      <c r="E28" s="40" t="s">
        <v>696</v>
      </c>
      <c r="F28" s="46" t="s">
        <v>696</v>
      </c>
      <c r="G28" s="29"/>
      <c r="H28" s="29"/>
      <c r="I28" s="29"/>
      <c r="J28" s="29"/>
      <c r="K28" s="29"/>
      <c r="L28" s="29"/>
      <c r="M28" s="29"/>
      <c r="N28" s="29"/>
    </row>
    <row r="29" spans="1:14" ht="14.25" x14ac:dyDescent="0.3">
      <c r="A29" s="26">
        <v>26</v>
      </c>
      <c r="B29" s="47" t="s">
        <v>78</v>
      </c>
      <c r="C29" s="31" t="s">
        <v>694</v>
      </c>
      <c r="D29" s="31" t="s">
        <v>694</v>
      </c>
      <c r="E29" s="27" t="s">
        <v>696</v>
      </c>
      <c r="F29" s="27" t="s">
        <v>702</v>
      </c>
      <c r="G29" s="29"/>
      <c r="H29" s="29"/>
      <c r="I29" s="29"/>
      <c r="J29" s="29"/>
      <c r="K29" s="29"/>
      <c r="L29" s="29"/>
      <c r="M29" s="29"/>
      <c r="N29" s="29"/>
    </row>
    <row r="30" spans="1:14" ht="14.25" customHeight="1" x14ac:dyDescent="0.3">
      <c r="A30" s="250" t="s">
        <v>831</v>
      </c>
      <c r="B30" s="250"/>
      <c r="C30" s="250"/>
      <c r="D30" s="250"/>
      <c r="E30" s="250"/>
      <c r="F30" s="250"/>
      <c r="G30" s="29"/>
      <c r="H30" s="29"/>
      <c r="I30" s="29"/>
      <c r="J30" s="29"/>
      <c r="K30" s="29"/>
      <c r="L30" s="29"/>
      <c r="M30" s="29"/>
      <c r="N30" s="29"/>
    </row>
    <row r="31" spans="1:14" ht="14.65" customHeight="1" x14ac:dyDescent="0.3">
      <c r="A31" s="250"/>
      <c r="B31" s="250"/>
      <c r="C31" s="250"/>
      <c r="D31" s="250"/>
      <c r="E31" s="250"/>
      <c r="F31" s="250"/>
      <c r="G31" s="29"/>
      <c r="H31" s="29"/>
      <c r="I31" s="29"/>
      <c r="J31" s="29"/>
      <c r="K31" s="29"/>
      <c r="L31" s="29"/>
      <c r="M31" s="29"/>
      <c r="N31" s="29"/>
    </row>
    <row r="32" spans="1:14" ht="13.5" customHeight="1" x14ac:dyDescent="0.3">
      <c r="A32" s="250"/>
      <c r="B32" s="250"/>
      <c r="C32" s="250"/>
      <c r="D32" s="250"/>
      <c r="E32" s="250"/>
      <c r="F32" s="250"/>
      <c r="G32" s="29"/>
      <c r="H32" s="29"/>
      <c r="I32" s="29"/>
      <c r="J32" s="29"/>
      <c r="K32" s="29"/>
      <c r="L32" s="29"/>
      <c r="M32" s="29"/>
      <c r="N32" s="29"/>
    </row>
    <row r="33" spans="1:14" ht="14.25" hidden="1" customHeight="1" x14ac:dyDescent="0.3">
      <c r="A33" s="250"/>
      <c r="B33" s="250"/>
      <c r="C33" s="250"/>
      <c r="D33" s="250"/>
      <c r="E33" s="250"/>
      <c r="F33" s="250"/>
      <c r="G33" s="29"/>
      <c r="H33" s="29"/>
      <c r="I33" s="29"/>
      <c r="J33" s="29"/>
      <c r="K33" s="29"/>
      <c r="L33" s="29"/>
      <c r="M33" s="29"/>
      <c r="N33" s="29"/>
    </row>
    <row r="34" spans="1:14" ht="14.25" hidden="1" customHeight="1" x14ac:dyDescent="0.3">
      <c r="A34" s="250"/>
      <c r="B34" s="250"/>
      <c r="C34" s="250"/>
      <c r="D34" s="250"/>
      <c r="E34" s="250"/>
      <c r="F34" s="250"/>
      <c r="G34" s="29"/>
      <c r="H34" s="29"/>
      <c r="I34" s="29"/>
      <c r="J34" s="29"/>
      <c r="K34" s="29"/>
      <c r="L34" s="29"/>
      <c r="M34" s="29"/>
      <c r="N34" s="29"/>
    </row>
    <row r="35" spans="1:14" ht="14.25" hidden="1" customHeight="1" x14ac:dyDescent="0.3">
      <c r="A35" s="250"/>
      <c r="B35" s="250"/>
      <c r="C35" s="250"/>
      <c r="D35" s="250"/>
      <c r="E35" s="250"/>
      <c r="F35" s="250"/>
      <c r="G35" s="29"/>
      <c r="H35" s="29"/>
      <c r="I35" s="29"/>
      <c r="J35" s="29"/>
      <c r="K35" s="29"/>
      <c r="L35" s="29"/>
      <c r="M35" s="29"/>
      <c r="N35" s="29"/>
    </row>
    <row r="36" spans="1:14" ht="14.25" x14ac:dyDescent="0.3">
      <c r="A36" s="250"/>
      <c r="B36" s="250"/>
      <c r="C36" s="250"/>
      <c r="D36" s="250"/>
      <c r="E36" s="250"/>
      <c r="F36" s="250"/>
      <c r="G36" s="29"/>
      <c r="H36" s="29"/>
      <c r="I36" s="29"/>
      <c r="J36" s="29"/>
      <c r="K36" s="29"/>
      <c r="L36" s="29"/>
      <c r="M36" s="29"/>
      <c r="N36" s="29"/>
    </row>
    <row r="37" spans="1:14" ht="14.25" x14ac:dyDescent="0.3">
      <c r="A37" s="250"/>
      <c r="B37" s="250"/>
      <c r="C37" s="250"/>
      <c r="D37" s="250"/>
      <c r="E37" s="250"/>
      <c r="F37" s="250"/>
      <c r="G37" s="29"/>
      <c r="H37" s="29"/>
      <c r="I37" s="29"/>
      <c r="J37" s="29"/>
      <c r="K37" s="29"/>
      <c r="L37" s="29"/>
      <c r="M37" s="29"/>
      <c r="N37" s="29"/>
    </row>
  </sheetData>
  <mergeCells count="6">
    <mergeCell ref="A1:F1"/>
    <mergeCell ref="C2:D2"/>
    <mergeCell ref="E2:F2"/>
    <mergeCell ref="A30:F37"/>
    <mergeCell ref="B2:B3"/>
    <mergeCell ref="A2:A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000"/>
  <sheetViews>
    <sheetView workbookViewId="0">
      <selection activeCell="A38" sqref="A38:G43"/>
    </sheetView>
  </sheetViews>
  <sheetFormatPr defaultColWidth="12.76171875" defaultRowHeight="12.4" x14ac:dyDescent="0.3"/>
  <cols>
    <col min="1" max="1" width="6.41015625" customWidth="1"/>
    <col min="2" max="2" width="15.234375" customWidth="1"/>
    <col min="3" max="3" width="19.46875" customWidth="1"/>
    <col min="4" max="4" width="21" customWidth="1"/>
    <col min="5" max="5" width="15.3515625" customWidth="1"/>
    <col min="6" max="6" width="17.3515625" customWidth="1"/>
    <col min="7" max="7" width="18.1171875" customWidth="1"/>
    <col min="8" max="21" width="7.76171875" customWidth="1"/>
  </cols>
  <sheetData>
    <row r="1" spans="1:24" ht="21" customHeight="1" x14ac:dyDescent="0.3">
      <c r="A1" s="233" t="s">
        <v>703</v>
      </c>
      <c r="B1" s="233"/>
      <c r="C1" s="233"/>
      <c r="D1" s="233"/>
      <c r="E1" s="233"/>
      <c r="F1" s="233"/>
      <c r="G1" s="233"/>
    </row>
    <row r="2" spans="1:24" s="154" customFormat="1" ht="33" customHeight="1" x14ac:dyDescent="0.45">
      <c r="A2" s="133" t="s">
        <v>474</v>
      </c>
      <c r="B2" s="133" t="s">
        <v>23</v>
      </c>
      <c r="C2" s="133" t="s">
        <v>475</v>
      </c>
      <c r="D2" s="133" t="s">
        <v>704</v>
      </c>
      <c r="E2" s="133" t="s">
        <v>705</v>
      </c>
      <c r="F2" s="133" t="s">
        <v>706</v>
      </c>
      <c r="G2" s="133" t="s">
        <v>707</v>
      </c>
      <c r="H2" s="174"/>
      <c r="I2" s="174"/>
      <c r="J2" s="174"/>
      <c r="K2" s="174"/>
      <c r="L2" s="174"/>
      <c r="M2" s="174"/>
      <c r="N2" s="174"/>
      <c r="O2" s="174"/>
      <c r="P2" s="174"/>
      <c r="Q2" s="174"/>
      <c r="R2" s="174"/>
      <c r="S2" s="174"/>
      <c r="T2" s="174"/>
      <c r="U2" s="174"/>
      <c r="V2" s="174"/>
      <c r="W2" s="174"/>
      <c r="X2" s="174"/>
    </row>
    <row r="3" spans="1:24" ht="24" customHeight="1" x14ac:dyDescent="0.3">
      <c r="A3" s="59">
        <v>1</v>
      </c>
      <c r="B3" s="60" t="s">
        <v>708</v>
      </c>
      <c r="C3" s="61" t="s">
        <v>478</v>
      </c>
      <c r="D3" s="109">
        <v>0.33</v>
      </c>
      <c r="E3" s="59">
        <v>24</v>
      </c>
      <c r="F3" s="59">
        <v>9</v>
      </c>
      <c r="G3" s="109">
        <f>9/24</f>
        <v>0.375</v>
      </c>
    </row>
    <row r="4" spans="1:24" ht="16.5" customHeight="1" x14ac:dyDescent="0.3">
      <c r="A4" s="59">
        <v>2</v>
      </c>
      <c r="B4" s="62" t="s">
        <v>81</v>
      </c>
      <c r="C4" s="61" t="s">
        <v>480</v>
      </c>
      <c r="D4" s="109">
        <v>0.5</v>
      </c>
      <c r="E4" s="59" t="s">
        <v>709</v>
      </c>
      <c r="F4" s="59" t="s">
        <v>709</v>
      </c>
      <c r="G4" s="109" t="s">
        <v>709</v>
      </c>
    </row>
    <row r="5" spans="1:24" ht="16.5" customHeight="1" x14ac:dyDescent="0.3">
      <c r="A5" s="59">
        <v>3</v>
      </c>
      <c r="B5" s="62" t="s">
        <v>27</v>
      </c>
      <c r="C5" s="61" t="s">
        <v>481</v>
      </c>
      <c r="D5" s="109">
        <v>0.33</v>
      </c>
      <c r="E5" s="137">
        <v>20</v>
      </c>
      <c r="F5" s="137">
        <v>7</v>
      </c>
      <c r="G5" s="109">
        <f>7/20</f>
        <v>0.35</v>
      </c>
    </row>
    <row r="6" spans="1:24" ht="16.5" customHeight="1" x14ac:dyDescent="0.3">
      <c r="A6" s="59">
        <v>4</v>
      </c>
      <c r="B6" s="63" t="s">
        <v>578</v>
      </c>
      <c r="C6" s="63" t="s">
        <v>710</v>
      </c>
      <c r="D6" s="64" t="s">
        <v>711</v>
      </c>
      <c r="E6" s="64">
        <v>60</v>
      </c>
      <c r="F6" s="64">
        <v>30</v>
      </c>
      <c r="G6" s="110" t="s">
        <v>711</v>
      </c>
    </row>
    <row r="7" spans="1:24" ht="16.5" customHeight="1" x14ac:dyDescent="0.3">
      <c r="A7" s="59">
        <v>5</v>
      </c>
      <c r="B7" s="63" t="s">
        <v>581</v>
      </c>
      <c r="C7" s="63" t="s">
        <v>712</v>
      </c>
      <c r="D7" s="64" t="s">
        <v>711</v>
      </c>
      <c r="E7" s="64">
        <v>75</v>
      </c>
      <c r="F7" s="64">
        <v>45</v>
      </c>
      <c r="G7" s="111">
        <f>F7/E7</f>
        <v>0.6</v>
      </c>
    </row>
    <row r="8" spans="1:24" ht="28.5" customHeight="1" x14ac:dyDescent="0.3">
      <c r="A8" s="59">
        <v>6</v>
      </c>
      <c r="B8" s="58" t="s">
        <v>123</v>
      </c>
      <c r="C8" s="65" t="s">
        <v>713</v>
      </c>
      <c r="D8" s="138">
        <v>0.5</v>
      </c>
      <c r="E8" s="140">
        <v>39</v>
      </c>
      <c r="F8" s="140">
        <v>13</v>
      </c>
      <c r="G8" s="112">
        <f>13/35</f>
        <v>0.37142857142857144</v>
      </c>
    </row>
    <row r="9" spans="1:24" ht="16.5" customHeight="1" x14ac:dyDescent="0.3">
      <c r="A9" s="59">
        <v>7</v>
      </c>
      <c r="B9" s="53" t="s">
        <v>124</v>
      </c>
      <c r="C9" s="66" t="s">
        <v>714</v>
      </c>
      <c r="D9" s="114">
        <v>0.5</v>
      </c>
      <c r="E9" s="51">
        <v>70</v>
      </c>
      <c r="F9" s="51">
        <v>24</v>
      </c>
      <c r="G9" s="113">
        <f>24/70</f>
        <v>0.34285714285714286</v>
      </c>
    </row>
    <row r="10" spans="1:24" ht="43.5" customHeight="1" x14ac:dyDescent="0.3">
      <c r="A10" s="59">
        <v>8</v>
      </c>
      <c r="B10" s="49" t="s">
        <v>715</v>
      </c>
      <c r="C10" s="66" t="s">
        <v>131</v>
      </c>
      <c r="D10" s="114">
        <v>0.5</v>
      </c>
      <c r="E10" s="51">
        <v>15</v>
      </c>
      <c r="F10" s="51">
        <v>8</v>
      </c>
      <c r="G10" s="114">
        <f>F10/E10</f>
        <v>0.53333333333333333</v>
      </c>
    </row>
    <row r="11" spans="1:24" ht="16.5" customHeight="1" x14ac:dyDescent="0.3">
      <c r="A11" s="59">
        <v>9</v>
      </c>
      <c r="B11" s="50" t="s">
        <v>486</v>
      </c>
      <c r="C11" s="50" t="s">
        <v>486</v>
      </c>
      <c r="D11" s="114">
        <v>0.5</v>
      </c>
      <c r="E11" s="51">
        <v>250</v>
      </c>
      <c r="F11" s="51">
        <v>132</v>
      </c>
      <c r="G11" s="114">
        <f>F11/E11</f>
        <v>0.52800000000000002</v>
      </c>
    </row>
    <row r="12" spans="1:24" ht="16.5" customHeight="1" x14ac:dyDescent="0.3">
      <c r="A12" s="59">
        <v>10</v>
      </c>
      <c r="B12" s="54" t="s">
        <v>594</v>
      </c>
      <c r="C12" s="54" t="s">
        <v>716</v>
      </c>
      <c r="D12" s="55" t="s">
        <v>717</v>
      </c>
      <c r="E12" s="55">
        <v>30</v>
      </c>
      <c r="F12" s="55">
        <v>12</v>
      </c>
      <c r="G12" s="115">
        <f>F12/E12</f>
        <v>0.4</v>
      </c>
    </row>
    <row r="13" spans="1:24" ht="16.5" customHeight="1" x14ac:dyDescent="0.3">
      <c r="A13" s="59">
        <v>11</v>
      </c>
      <c r="B13" s="53" t="s">
        <v>84</v>
      </c>
      <c r="C13" s="50" t="s">
        <v>138</v>
      </c>
      <c r="D13" s="114">
        <v>0.5</v>
      </c>
      <c r="E13" s="139">
        <v>44</v>
      </c>
      <c r="F13" s="139">
        <v>22</v>
      </c>
      <c r="G13" s="114">
        <f>F13/E13</f>
        <v>0.5</v>
      </c>
    </row>
    <row r="14" spans="1:24" ht="16.5" customHeight="1" x14ac:dyDescent="0.3">
      <c r="A14" s="59">
        <v>12</v>
      </c>
      <c r="B14" s="90" t="s">
        <v>36</v>
      </c>
      <c r="C14" s="65" t="s">
        <v>713</v>
      </c>
      <c r="D14" s="138">
        <v>0.5</v>
      </c>
      <c r="E14" s="140">
        <v>39</v>
      </c>
      <c r="F14" s="140">
        <v>13</v>
      </c>
      <c r="G14" s="112">
        <f>13/35</f>
        <v>0.37142857142857144</v>
      </c>
    </row>
    <row r="15" spans="1:24" ht="16.5" customHeight="1" x14ac:dyDescent="0.3">
      <c r="A15" s="59">
        <v>13</v>
      </c>
      <c r="B15" s="53" t="s">
        <v>39</v>
      </c>
      <c r="C15" s="50" t="s">
        <v>489</v>
      </c>
      <c r="D15" s="114">
        <v>0.5</v>
      </c>
      <c r="E15" s="139">
        <v>34</v>
      </c>
      <c r="F15" s="139">
        <v>22</v>
      </c>
      <c r="G15" s="114">
        <f>22/34</f>
        <v>0.6470588235294118</v>
      </c>
    </row>
    <row r="16" spans="1:24" ht="16.5" customHeight="1" x14ac:dyDescent="0.3">
      <c r="A16" s="59">
        <v>14</v>
      </c>
      <c r="B16" s="49" t="s">
        <v>718</v>
      </c>
      <c r="C16" s="50" t="s">
        <v>157</v>
      </c>
      <c r="D16" s="114">
        <v>0.33</v>
      </c>
      <c r="E16" s="51">
        <v>75</v>
      </c>
      <c r="F16" s="51">
        <v>27</v>
      </c>
      <c r="G16" s="114">
        <f>27/75</f>
        <v>0.36</v>
      </c>
    </row>
    <row r="17" spans="1:7" ht="16.5" customHeight="1" x14ac:dyDescent="0.3">
      <c r="A17" s="59">
        <v>15</v>
      </c>
      <c r="B17" s="53" t="s">
        <v>43</v>
      </c>
      <c r="C17" s="50" t="s">
        <v>164</v>
      </c>
      <c r="D17" s="114">
        <v>0.5</v>
      </c>
      <c r="E17" s="139">
        <v>53</v>
      </c>
      <c r="F17" s="139">
        <v>34</v>
      </c>
      <c r="G17" s="114">
        <f>34/53</f>
        <v>0.64150943396226412</v>
      </c>
    </row>
    <row r="18" spans="1:7" ht="16.5" customHeight="1" x14ac:dyDescent="0.3">
      <c r="A18" s="59">
        <v>16</v>
      </c>
      <c r="B18" s="54" t="s">
        <v>612</v>
      </c>
      <c r="C18" s="54" t="s">
        <v>719</v>
      </c>
      <c r="D18" s="114">
        <v>0.5</v>
      </c>
      <c r="E18" s="55" t="s">
        <v>720</v>
      </c>
      <c r="F18" s="55" t="s">
        <v>720</v>
      </c>
      <c r="G18" s="116" t="s">
        <v>720</v>
      </c>
    </row>
    <row r="19" spans="1:7" ht="16.5" customHeight="1" x14ac:dyDescent="0.3">
      <c r="A19" s="59">
        <v>17</v>
      </c>
      <c r="B19" s="54" t="s">
        <v>616</v>
      </c>
      <c r="C19" s="54" t="s">
        <v>721</v>
      </c>
      <c r="D19" s="55" t="s">
        <v>711</v>
      </c>
      <c r="E19" s="55">
        <v>100</v>
      </c>
      <c r="F19" s="55">
        <v>53</v>
      </c>
      <c r="G19" s="117">
        <f>53/100</f>
        <v>0.53</v>
      </c>
    </row>
    <row r="20" spans="1:7" ht="16.5" customHeight="1" x14ac:dyDescent="0.3">
      <c r="A20" s="59">
        <v>18</v>
      </c>
      <c r="B20" s="50" t="s">
        <v>491</v>
      </c>
      <c r="C20" s="50" t="s">
        <v>722</v>
      </c>
      <c r="D20" s="114">
        <v>0.33</v>
      </c>
      <c r="E20" s="55" t="s">
        <v>720</v>
      </c>
      <c r="F20" s="55" t="s">
        <v>720</v>
      </c>
      <c r="G20" s="116" t="s">
        <v>720</v>
      </c>
    </row>
    <row r="21" spans="1:7" ht="27.75" customHeight="1" x14ac:dyDescent="0.3">
      <c r="A21" s="59">
        <v>19</v>
      </c>
      <c r="B21" s="54" t="s">
        <v>620</v>
      </c>
      <c r="C21" s="54" t="s">
        <v>186</v>
      </c>
      <c r="D21" s="114">
        <v>0.5</v>
      </c>
      <c r="E21" s="52" t="s">
        <v>723</v>
      </c>
      <c r="F21" s="52" t="s">
        <v>723</v>
      </c>
      <c r="G21" s="114" t="s">
        <v>723</v>
      </c>
    </row>
    <row r="22" spans="1:7" ht="16.5" customHeight="1" x14ac:dyDescent="0.3">
      <c r="A22" s="59">
        <v>20</v>
      </c>
      <c r="B22" s="54" t="s">
        <v>622</v>
      </c>
      <c r="C22" s="54" t="s">
        <v>724</v>
      </c>
      <c r="D22" s="114">
        <v>0.5</v>
      </c>
      <c r="E22" s="55" t="s">
        <v>720</v>
      </c>
      <c r="F22" s="55" t="s">
        <v>720</v>
      </c>
      <c r="G22" s="116" t="s">
        <v>720</v>
      </c>
    </row>
    <row r="23" spans="1:7" ht="16.5" customHeight="1" x14ac:dyDescent="0.3">
      <c r="A23" s="59">
        <v>21</v>
      </c>
      <c r="B23" s="53" t="s">
        <v>86</v>
      </c>
      <c r="C23" s="50" t="s">
        <v>492</v>
      </c>
      <c r="D23" s="114">
        <v>0.33</v>
      </c>
      <c r="E23" s="52" t="s">
        <v>723</v>
      </c>
      <c r="F23" s="52" t="s">
        <v>723</v>
      </c>
      <c r="G23" s="114" t="s">
        <v>723</v>
      </c>
    </row>
    <row r="24" spans="1:7" ht="16.5" customHeight="1" x14ac:dyDescent="0.3">
      <c r="A24" s="59">
        <v>22</v>
      </c>
      <c r="B24" s="53" t="s">
        <v>91</v>
      </c>
      <c r="C24" s="50" t="s">
        <v>493</v>
      </c>
      <c r="D24" s="114">
        <v>0.33</v>
      </c>
      <c r="E24" s="52" t="s">
        <v>720</v>
      </c>
      <c r="F24" s="52" t="s">
        <v>720</v>
      </c>
      <c r="G24" s="114" t="s">
        <v>720</v>
      </c>
    </row>
    <row r="25" spans="1:7" ht="16.5" customHeight="1" x14ac:dyDescent="0.3">
      <c r="A25" s="59">
        <v>23</v>
      </c>
      <c r="B25" s="53" t="s">
        <v>58</v>
      </c>
      <c r="C25" s="50" t="s">
        <v>725</v>
      </c>
      <c r="D25" s="114">
        <v>0.33</v>
      </c>
      <c r="E25" s="139">
        <v>19</v>
      </c>
      <c r="F25" s="139">
        <v>8</v>
      </c>
      <c r="G25" s="114">
        <f>8/19</f>
        <v>0.42105263157894735</v>
      </c>
    </row>
    <row r="26" spans="1:7" ht="16.5" customHeight="1" x14ac:dyDescent="0.3">
      <c r="A26" s="59">
        <v>24</v>
      </c>
      <c r="B26" s="53" t="s">
        <v>61</v>
      </c>
      <c r="C26" s="50" t="s">
        <v>726</v>
      </c>
      <c r="D26" s="114">
        <v>0.33</v>
      </c>
      <c r="E26" s="52" t="s">
        <v>720</v>
      </c>
      <c r="F26" s="52" t="s">
        <v>720</v>
      </c>
      <c r="G26" s="114" t="s">
        <v>720</v>
      </c>
    </row>
    <row r="27" spans="1:7" ht="16.5" customHeight="1" x14ac:dyDescent="0.3">
      <c r="A27" s="59">
        <v>25</v>
      </c>
      <c r="B27" s="54" t="s">
        <v>635</v>
      </c>
      <c r="C27" s="54" t="s">
        <v>510</v>
      </c>
      <c r="D27" s="55" t="s">
        <v>711</v>
      </c>
      <c r="E27" s="55">
        <v>67</v>
      </c>
      <c r="F27" s="55">
        <v>41</v>
      </c>
      <c r="G27" s="116">
        <f>41/67</f>
        <v>0.61194029850746268</v>
      </c>
    </row>
    <row r="28" spans="1:7" ht="16.5" customHeight="1" x14ac:dyDescent="0.3">
      <c r="A28" s="59">
        <v>26</v>
      </c>
      <c r="B28" s="54" t="s">
        <v>87</v>
      </c>
      <c r="C28" s="65" t="s">
        <v>713</v>
      </c>
      <c r="D28" s="138">
        <v>0.5</v>
      </c>
      <c r="E28" s="140">
        <v>39</v>
      </c>
      <c r="F28" s="140">
        <v>13</v>
      </c>
      <c r="G28" s="112">
        <f>13/35</f>
        <v>0.37142857142857144</v>
      </c>
    </row>
    <row r="29" spans="1:7" ht="16.5" customHeight="1" x14ac:dyDescent="0.3">
      <c r="A29" s="59">
        <v>27</v>
      </c>
      <c r="B29" s="50" t="s">
        <v>234</v>
      </c>
      <c r="C29" s="50" t="s">
        <v>234</v>
      </c>
      <c r="D29" s="114">
        <v>0.33</v>
      </c>
      <c r="E29" s="52" t="s">
        <v>720</v>
      </c>
      <c r="F29" s="52" t="s">
        <v>720</v>
      </c>
      <c r="G29" s="114" t="s">
        <v>720</v>
      </c>
    </row>
    <row r="30" spans="1:7" ht="16.5" customHeight="1" x14ac:dyDescent="0.3">
      <c r="A30" s="59">
        <v>28</v>
      </c>
      <c r="B30" s="54" t="s">
        <v>727</v>
      </c>
      <c r="C30" s="54" t="s">
        <v>728</v>
      </c>
      <c r="D30" s="55" t="s">
        <v>717</v>
      </c>
      <c r="E30" s="55">
        <v>150</v>
      </c>
      <c r="F30" s="55">
        <v>53</v>
      </c>
      <c r="G30" s="118">
        <f>F30/E30</f>
        <v>0.35333333333333333</v>
      </c>
    </row>
    <row r="31" spans="1:7" ht="18" customHeight="1" x14ac:dyDescent="0.3">
      <c r="A31" s="59">
        <v>29</v>
      </c>
      <c r="B31" s="53" t="s">
        <v>65</v>
      </c>
      <c r="C31" s="50" t="s">
        <v>495</v>
      </c>
      <c r="D31" s="114">
        <v>0.4</v>
      </c>
      <c r="E31" s="52" t="s">
        <v>723</v>
      </c>
      <c r="F31" s="52" t="s">
        <v>723</v>
      </c>
      <c r="G31" s="114" t="s">
        <v>723</v>
      </c>
    </row>
    <row r="32" spans="1:7" ht="16.5" customHeight="1" x14ac:dyDescent="0.3">
      <c r="A32" s="59">
        <v>30</v>
      </c>
      <c r="B32" s="53" t="s">
        <v>68</v>
      </c>
      <c r="C32" s="50" t="s">
        <v>254</v>
      </c>
      <c r="D32" s="114">
        <v>0.5</v>
      </c>
      <c r="E32" s="139">
        <v>200</v>
      </c>
      <c r="F32" s="139">
        <v>101</v>
      </c>
      <c r="G32" s="114">
        <f>F32/E32</f>
        <v>0.505</v>
      </c>
    </row>
    <row r="33" spans="1:7" ht="16.5" customHeight="1" x14ac:dyDescent="0.3">
      <c r="A33" s="59">
        <v>31</v>
      </c>
      <c r="B33" s="53" t="s">
        <v>71</v>
      </c>
      <c r="C33" s="50" t="s">
        <v>115</v>
      </c>
      <c r="D33" s="114">
        <v>0.5</v>
      </c>
      <c r="E33" s="139">
        <v>150</v>
      </c>
      <c r="F33" s="139">
        <v>80</v>
      </c>
      <c r="G33" s="114">
        <f>80/150</f>
        <v>0.53333333333333333</v>
      </c>
    </row>
    <row r="34" spans="1:7" ht="16.5" customHeight="1" x14ac:dyDescent="0.3">
      <c r="A34" s="59">
        <v>32</v>
      </c>
      <c r="B34" s="53" t="s">
        <v>75</v>
      </c>
      <c r="C34" s="50" t="s">
        <v>497</v>
      </c>
      <c r="D34" s="114">
        <v>0.5</v>
      </c>
      <c r="E34" s="139">
        <v>51</v>
      </c>
      <c r="F34" s="139">
        <v>29</v>
      </c>
      <c r="G34" s="114">
        <f>29/51</f>
        <v>0.56862745098039214</v>
      </c>
    </row>
    <row r="35" spans="1:7" ht="16.5" customHeight="1" x14ac:dyDescent="0.3">
      <c r="A35" s="59">
        <v>33</v>
      </c>
      <c r="B35" s="53" t="s">
        <v>89</v>
      </c>
      <c r="C35" s="50" t="s">
        <v>284</v>
      </c>
      <c r="D35" s="114">
        <v>0.33</v>
      </c>
      <c r="E35" s="139">
        <v>110</v>
      </c>
      <c r="F35" s="139">
        <v>40</v>
      </c>
      <c r="G35" s="114">
        <f>40/110</f>
        <v>0.36363636363636365</v>
      </c>
    </row>
    <row r="36" spans="1:7" ht="16.5" customHeight="1" x14ac:dyDescent="0.3">
      <c r="A36" s="59">
        <v>34</v>
      </c>
      <c r="B36" s="53" t="s">
        <v>90</v>
      </c>
      <c r="C36" s="50" t="s">
        <v>288</v>
      </c>
      <c r="D36" s="114">
        <v>0.33</v>
      </c>
      <c r="E36" s="139">
        <v>100</v>
      </c>
      <c r="F36" s="139">
        <v>39</v>
      </c>
      <c r="G36" s="114">
        <f>F36/E36</f>
        <v>0.39</v>
      </c>
    </row>
    <row r="37" spans="1:7" ht="16.5" customHeight="1" x14ac:dyDescent="0.3">
      <c r="A37" s="59">
        <v>35</v>
      </c>
      <c r="B37" s="56" t="s">
        <v>78</v>
      </c>
      <c r="C37" s="56" t="s">
        <v>296</v>
      </c>
      <c r="D37" s="119">
        <v>0.33</v>
      </c>
      <c r="E37" s="141">
        <v>144</v>
      </c>
      <c r="F37" s="141">
        <v>59</v>
      </c>
      <c r="G37" s="119">
        <f>F37/E37</f>
        <v>0.40972222222222221</v>
      </c>
    </row>
    <row r="38" spans="1:7" ht="16.5" customHeight="1" x14ac:dyDescent="0.3">
      <c r="A38" s="180" t="s">
        <v>729</v>
      </c>
      <c r="B38" s="180"/>
      <c r="C38" s="180"/>
      <c r="D38" s="180"/>
      <c r="E38" s="180"/>
      <c r="F38" s="180"/>
      <c r="G38" s="180"/>
    </row>
    <row r="39" spans="1:7" ht="26.65" customHeight="1" x14ac:dyDescent="0.3">
      <c r="A39" s="180"/>
      <c r="B39" s="180"/>
      <c r="C39" s="180"/>
      <c r="D39" s="180"/>
      <c r="E39" s="180"/>
      <c r="F39" s="180"/>
      <c r="G39" s="180"/>
    </row>
    <row r="40" spans="1:7" ht="16.5" customHeight="1" x14ac:dyDescent="0.3">
      <c r="A40" s="180"/>
      <c r="B40" s="180"/>
      <c r="C40" s="180"/>
      <c r="D40" s="180"/>
      <c r="E40" s="180"/>
      <c r="F40" s="180"/>
      <c r="G40" s="180"/>
    </row>
    <row r="41" spans="1:7" ht="16.5" customHeight="1" x14ac:dyDescent="0.3">
      <c r="A41" s="180"/>
      <c r="B41" s="180"/>
      <c r="C41" s="180"/>
      <c r="D41" s="180"/>
      <c r="E41" s="180"/>
      <c r="F41" s="180"/>
      <c r="G41" s="180"/>
    </row>
    <row r="42" spans="1:7" ht="7.5" customHeight="1" x14ac:dyDescent="0.3">
      <c r="A42" s="180"/>
      <c r="B42" s="180"/>
      <c r="C42" s="180"/>
      <c r="D42" s="180"/>
      <c r="E42" s="180"/>
      <c r="F42" s="180"/>
      <c r="G42" s="180"/>
    </row>
    <row r="43" spans="1:7" ht="16.5" customHeight="1" x14ac:dyDescent="0.3">
      <c r="A43" s="180"/>
      <c r="B43" s="180"/>
      <c r="C43" s="180"/>
      <c r="D43" s="180"/>
      <c r="E43" s="180"/>
      <c r="F43" s="180"/>
      <c r="G43" s="180"/>
    </row>
    <row r="44" spans="1:7" ht="16.5" customHeight="1" x14ac:dyDescent="0.45">
      <c r="A44" s="48"/>
      <c r="C44" s="57"/>
    </row>
    <row r="45" spans="1:7" ht="16.5" customHeight="1" x14ac:dyDescent="0.45">
      <c r="A45" s="48"/>
      <c r="C45" s="57"/>
    </row>
    <row r="46" spans="1:7" ht="16.5" customHeight="1" x14ac:dyDescent="0.45">
      <c r="A46" s="48"/>
      <c r="C46" s="57"/>
    </row>
    <row r="47" spans="1:7" ht="16.5" customHeight="1" x14ac:dyDescent="0.45">
      <c r="A47" s="48"/>
      <c r="C47" s="57"/>
    </row>
    <row r="48" spans="1:7" ht="16.5" customHeight="1" x14ac:dyDescent="0.45">
      <c r="A48" s="48"/>
      <c r="C48" s="57"/>
    </row>
    <row r="49" spans="1:3" ht="16.5" customHeight="1" x14ac:dyDescent="0.45">
      <c r="A49" s="48"/>
      <c r="C49" s="57"/>
    </row>
    <row r="50" spans="1:3" ht="16.5" customHeight="1" x14ac:dyDescent="0.45">
      <c r="A50" s="48"/>
      <c r="C50" s="57"/>
    </row>
    <row r="51" spans="1:3" ht="16.5" customHeight="1" x14ac:dyDescent="0.45">
      <c r="A51" s="48"/>
      <c r="C51" s="57"/>
    </row>
    <row r="52" spans="1:3" ht="16.5" customHeight="1" x14ac:dyDescent="0.45">
      <c r="A52" s="48"/>
      <c r="C52" s="57"/>
    </row>
    <row r="53" spans="1:3" ht="16.5" customHeight="1" x14ac:dyDescent="0.45">
      <c r="A53" s="48"/>
      <c r="C53" s="57"/>
    </row>
    <row r="54" spans="1:3" ht="16.5" customHeight="1" x14ac:dyDescent="0.45">
      <c r="A54" s="48"/>
      <c r="C54" s="57"/>
    </row>
    <row r="55" spans="1:3" ht="16.5" customHeight="1" x14ac:dyDescent="0.45">
      <c r="A55" s="48"/>
      <c r="C55" s="57"/>
    </row>
    <row r="56" spans="1:3" ht="16.5" customHeight="1" x14ac:dyDescent="0.45">
      <c r="A56" s="48"/>
      <c r="C56" s="57"/>
    </row>
    <row r="57" spans="1:3" ht="16.5" customHeight="1" x14ac:dyDescent="0.45">
      <c r="A57" s="48"/>
      <c r="C57" s="57"/>
    </row>
    <row r="58" spans="1:3" ht="16.5" customHeight="1" x14ac:dyDescent="0.45">
      <c r="A58" s="48"/>
      <c r="C58" s="57"/>
    </row>
    <row r="59" spans="1:3" ht="16.5" customHeight="1" x14ac:dyDescent="0.45">
      <c r="A59" s="48"/>
      <c r="C59" s="57"/>
    </row>
    <row r="60" spans="1:3" ht="16.5" customHeight="1" x14ac:dyDescent="0.45">
      <c r="A60" s="48"/>
      <c r="C60" s="57"/>
    </row>
    <row r="61" spans="1:3" ht="16.5" customHeight="1" x14ac:dyDescent="0.45">
      <c r="A61" s="48"/>
      <c r="C61" s="57"/>
    </row>
    <row r="62" spans="1:3" ht="16.5" customHeight="1" x14ac:dyDescent="0.45">
      <c r="A62" s="48"/>
      <c r="C62" s="57"/>
    </row>
    <row r="63" spans="1:3" ht="16.5" customHeight="1" x14ac:dyDescent="0.45">
      <c r="A63" s="48"/>
      <c r="C63" s="57"/>
    </row>
    <row r="64" spans="1:3" ht="16.5" customHeight="1" x14ac:dyDescent="0.45">
      <c r="A64" s="48"/>
      <c r="C64" s="57"/>
    </row>
    <row r="65" spans="1:3" ht="16.5" customHeight="1" x14ac:dyDescent="0.45">
      <c r="A65" s="48"/>
      <c r="C65" s="57"/>
    </row>
    <row r="66" spans="1:3" ht="16.5" customHeight="1" x14ac:dyDescent="0.45">
      <c r="A66" s="48"/>
      <c r="C66" s="57"/>
    </row>
    <row r="67" spans="1:3" ht="16.5" customHeight="1" x14ac:dyDescent="0.45">
      <c r="A67" s="48"/>
      <c r="C67" s="57"/>
    </row>
    <row r="68" spans="1:3" ht="16.5" customHeight="1" x14ac:dyDescent="0.45">
      <c r="A68" s="48"/>
      <c r="C68" s="57"/>
    </row>
    <row r="69" spans="1:3" ht="16.5" customHeight="1" x14ac:dyDescent="0.45">
      <c r="A69" s="48"/>
      <c r="C69" s="57"/>
    </row>
    <row r="70" spans="1:3" ht="16.5" customHeight="1" x14ac:dyDescent="0.45">
      <c r="A70" s="48"/>
      <c r="C70" s="57"/>
    </row>
    <row r="71" spans="1:3" ht="16.5" customHeight="1" x14ac:dyDescent="0.45">
      <c r="A71" s="48"/>
      <c r="C71" s="57"/>
    </row>
    <row r="72" spans="1:3" ht="16.5" customHeight="1" x14ac:dyDescent="0.45">
      <c r="A72" s="48"/>
      <c r="C72" s="57"/>
    </row>
    <row r="73" spans="1:3" ht="16.5" customHeight="1" x14ac:dyDescent="0.45">
      <c r="A73" s="48"/>
      <c r="C73" s="57"/>
    </row>
    <row r="74" spans="1:3" ht="16.5" customHeight="1" x14ac:dyDescent="0.45">
      <c r="A74" s="48"/>
      <c r="C74" s="57"/>
    </row>
    <row r="75" spans="1:3" ht="16.5" customHeight="1" x14ac:dyDescent="0.45">
      <c r="A75" s="48"/>
      <c r="C75" s="57"/>
    </row>
    <row r="76" spans="1:3" ht="16.5" customHeight="1" x14ac:dyDescent="0.45">
      <c r="A76" s="48"/>
      <c r="C76" s="57"/>
    </row>
    <row r="77" spans="1:3" ht="16.5" customHeight="1" x14ac:dyDescent="0.45">
      <c r="A77" s="48"/>
      <c r="C77" s="57"/>
    </row>
    <row r="78" spans="1:3" ht="16.5" customHeight="1" x14ac:dyDescent="0.45">
      <c r="A78" s="48"/>
      <c r="C78" s="57"/>
    </row>
    <row r="79" spans="1:3" ht="16.5" customHeight="1" x14ac:dyDescent="0.45">
      <c r="A79" s="48"/>
      <c r="C79" s="57"/>
    </row>
    <row r="80" spans="1:3" ht="16.5" customHeight="1" x14ac:dyDescent="0.45">
      <c r="A80" s="48"/>
      <c r="C80" s="57"/>
    </row>
    <row r="81" spans="1:3" ht="16.5" customHeight="1" x14ac:dyDescent="0.45">
      <c r="A81" s="48"/>
      <c r="C81" s="57"/>
    </row>
    <row r="82" spans="1:3" ht="16.5" customHeight="1" x14ac:dyDescent="0.45">
      <c r="A82" s="48"/>
      <c r="C82" s="57"/>
    </row>
    <row r="83" spans="1:3" ht="16.5" customHeight="1" x14ac:dyDescent="0.45">
      <c r="A83" s="48"/>
      <c r="C83" s="57"/>
    </row>
    <row r="84" spans="1:3" ht="16.5" customHeight="1" x14ac:dyDescent="0.45">
      <c r="A84" s="48"/>
      <c r="C84" s="57"/>
    </row>
    <row r="85" spans="1:3" ht="16.5" customHeight="1" x14ac:dyDescent="0.45">
      <c r="A85" s="48"/>
      <c r="C85" s="57"/>
    </row>
    <row r="86" spans="1:3" ht="16.5" customHeight="1" x14ac:dyDescent="0.45">
      <c r="A86" s="48"/>
      <c r="C86" s="57"/>
    </row>
    <row r="87" spans="1:3" ht="16.5" customHeight="1" x14ac:dyDescent="0.45">
      <c r="A87" s="48"/>
      <c r="C87" s="57"/>
    </row>
    <row r="88" spans="1:3" ht="16.5" customHeight="1" x14ac:dyDescent="0.45">
      <c r="A88" s="48"/>
      <c r="C88" s="57"/>
    </row>
    <row r="89" spans="1:3" ht="16.5" customHeight="1" x14ac:dyDescent="0.45">
      <c r="A89" s="48"/>
      <c r="C89" s="57"/>
    </row>
    <row r="90" spans="1:3" ht="16.5" customHeight="1" x14ac:dyDescent="0.45">
      <c r="A90" s="48"/>
      <c r="C90" s="57"/>
    </row>
    <row r="91" spans="1:3" ht="16.5" customHeight="1" x14ac:dyDescent="0.45">
      <c r="A91" s="48"/>
      <c r="C91" s="57"/>
    </row>
    <row r="92" spans="1:3" ht="16.5" customHeight="1" x14ac:dyDescent="0.45">
      <c r="A92" s="48"/>
      <c r="C92" s="57"/>
    </row>
    <row r="93" spans="1:3" ht="16.5" customHeight="1" x14ac:dyDescent="0.45">
      <c r="A93" s="48"/>
      <c r="C93" s="57"/>
    </row>
    <row r="94" spans="1:3" ht="16.5" customHeight="1" x14ac:dyDescent="0.45">
      <c r="A94" s="48"/>
      <c r="C94" s="57"/>
    </row>
    <row r="95" spans="1:3" ht="16.5" customHeight="1" x14ac:dyDescent="0.45">
      <c r="A95" s="48"/>
      <c r="C95" s="57"/>
    </row>
    <row r="96" spans="1:3" ht="16.5" customHeight="1" x14ac:dyDescent="0.45">
      <c r="A96" s="48"/>
      <c r="C96" s="57"/>
    </row>
    <row r="97" spans="1:3" ht="16.5" customHeight="1" x14ac:dyDescent="0.45">
      <c r="A97" s="48"/>
      <c r="C97" s="57"/>
    </row>
    <row r="98" spans="1:3" ht="16.5" customHeight="1" x14ac:dyDescent="0.45">
      <c r="A98" s="48"/>
      <c r="C98" s="57"/>
    </row>
    <row r="99" spans="1:3" ht="16.5" customHeight="1" x14ac:dyDescent="0.45">
      <c r="A99" s="48"/>
      <c r="C99" s="57"/>
    </row>
    <row r="100" spans="1:3" ht="16.5" customHeight="1" x14ac:dyDescent="0.45">
      <c r="A100" s="48"/>
      <c r="C100" s="57"/>
    </row>
    <row r="101" spans="1:3" ht="16.5" customHeight="1" x14ac:dyDescent="0.45">
      <c r="A101" s="48"/>
      <c r="C101" s="57"/>
    </row>
    <row r="102" spans="1:3" ht="16.5" customHeight="1" x14ac:dyDescent="0.45">
      <c r="A102" s="48"/>
      <c r="C102" s="57"/>
    </row>
    <row r="103" spans="1:3" ht="16.5" customHeight="1" x14ac:dyDescent="0.45">
      <c r="A103" s="48"/>
      <c r="C103" s="57"/>
    </row>
    <row r="104" spans="1:3" ht="16.5" customHeight="1" x14ac:dyDescent="0.45">
      <c r="A104" s="48"/>
      <c r="C104" s="57"/>
    </row>
    <row r="105" spans="1:3" ht="16.5" customHeight="1" x14ac:dyDescent="0.45">
      <c r="A105" s="48"/>
      <c r="C105" s="57"/>
    </row>
    <row r="106" spans="1:3" ht="16.5" customHeight="1" x14ac:dyDescent="0.45">
      <c r="A106" s="48"/>
      <c r="C106" s="57"/>
    </row>
    <row r="107" spans="1:3" ht="16.5" customHeight="1" x14ac:dyDescent="0.45">
      <c r="A107" s="48"/>
      <c r="C107" s="57"/>
    </row>
    <row r="108" spans="1:3" ht="16.5" customHeight="1" x14ac:dyDescent="0.45">
      <c r="A108" s="48"/>
      <c r="C108" s="57"/>
    </row>
    <row r="109" spans="1:3" ht="16.5" customHeight="1" x14ac:dyDescent="0.45">
      <c r="A109" s="48"/>
      <c r="C109" s="57"/>
    </row>
    <row r="110" spans="1:3" ht="16.5" customHeight="1" x14ac:dyDescent="0.45">
      <c r="A110" s="48"/>
      <c r="C110" s="57"/>
    </row>
    <row r="111" spans="1:3" ht="16.5" customHeight="1" x14ac:dyDescent="0.45">
      <c r="A111" s="48"/>
      <c r="C111" s="57"/>
    </row>
    <row r="112" spans="1:3" ht="16.5" customHeight="1" x14ac:dyDescent="0.45">
      <c r="A112" s="48"/>
      <c r="C112" s="57"/>
    </row>
    <row r="113" spans="1:3" ht="16.5" customHeight="1" x14ac:dyDescent="0.45">
      <c r="A113" s="48"/>
      <c r="C113" s="57"/>
    </row>
    <row r="114" spans="1:3" ht="16.5" customHeight="1" x14ac:dyDescent="0.45">
      <c r="A114" s="48"/>
      <c r="C114" s="57"/>
    </row>
    <row r="115" spans="1:3" ht="16.5" customHeight="1" x14ac:dyDescent="0.45">
      <c r="A115" s="48"/>
      <c r="C115" s="57"/>
    </row>
    <row r="116" spans="1:3" ht="16.5" customHeight="1" x14ac:dyDescent="0.45">
      <c r="A116" s="48"/>
      <c r="C116" s="57"/>
    </row>
    <row r="117" spans="1:3" ht="16.5" customHeight="1" x14ac:dyDescent="0.45">
      <c r="A117" s="48"/>
      <c r="C117" s="57"/>
    </row>
    <row r="118" spans="1:3" ht="16.5" customHeight="1" x14ac:dyDescent="0.45">
      <c r="A118" s="48"/>
      <c r="C118" s="57"/>
    </row>
    <row r="119" spans="1:3" ht="16.5" customHeight="1" x14ac:dyDescent="0.45">
      <c r="A119" s="48"/>
      <c r="C119" s="57"/>
    </row>
    <row r="120" spans="1:3" ht="16.5" customHeight="1" x14ac:dyDescent="0.45">
      <c r="A120" s="48"/>
      <c r="C120" s="57"/>
    </row>
    <row r="121" spans="1:3" ht="16.5" customHeight="1" x14ac:dyDescent="0.45">
      <c r="A121" s="48"/>
      <c r="C121" s="57"/>
    </row>
    <row r="122" spans="1:3" ht="16.5" customHeight="1" x14ac:dyDescent="0.45">
      <c r="A122" s="48"/>
      <c r="C122" s="57"/>
    </row>
    <row r="123" spans="1:3" ht="16.5" customHeight="1" x14ac:dyDescent="0.45">
      <c r="A123" s="48"/>
      <c r="C123" s="57"/>
    </row>
    <row r="124" spans="1:3" ht="16.5" customHeight="1" x14ac:dyDescent="0.45">
      <c r="A124" s="48"/>
      <c r="C124" s="57"/>
    </row>
    <row r="125" spans="1:3" ht="16.5" customHeight="1" x14ac:dyDescent="0.45">
      <c r="A125" s="48"/>
      <c r="C125" s="57"/>
    </row>
    <row r="126" spans="1:3" ht="16.5" customHeight="1" x14ac:dyDescent="0.45">
      <c r="A126" s="48"/>
      <c r="C126" s="57"/>
    </row>
    <row r="127" spans="1:3" ht="16.5" customHeight="1" x14ac:dyDescent="0.45">
      <c r="A127" s="48"/>
      <c r="C127" s="57"/>
    </row>
    <row r="128" spans="1:3" ht="16.5" customHeight="1" x14ac:dyDescent="0.45">
      <c r="A128" s="48"/>
      <c r="C128" s="57"/>
    </row>
    <row r="129" spans="1:3" ht="16.5" customHeight="1" x14ac:dyDescent="0.45">
      <c r="A129" s="48"/>
      <c r="C129" s="57"/>
    </row>
    <row r="130" spans="1:3" ht="16.5" customHeight="1" x14ac:dyDescent="0.45">
      <c r="A130" s="48"/>
      <c r="C130" s="57"/>
    </row>
    <row r="131" spans="1:3" ht="16.5" customHeight="1" x14ac:dyDescent="0.45">
      <c r="A131" s="48"/>
      <c r="C131" s="57"/>
    </row>
    <row r="132" spans="1:3" ht="16.5" customHeight="1" x14ac:dyDescent="0.45">
      <c r="A132" s="48"/>
      <c r="C132" s="57"/>
    </row>
    <row r="133" spans="1:3" ht="16.5" customHeight="1" x14ac:dyDescent="0.45">
      <c r="A133" s="48"/>
      <c r="C133" s="57"/>
    </row>
    <row r="134" spans="1:3" ht="16.5" customHeight="1" x14ac:dyDescent="0.45">
      <c r="A134" s="48"/>
      <c r="C134" s="57"/>
    </row>
    <row r="135" spans="1:3" ht="16.5" customHeight="1" x14ac:dyDescent="0.45">
      <c r="A135" s="48"/>
      <c r="C135" s="57"/>
    </row>
    <row r="136" spans="1:3" ht="16.5" customHeight="1" x14ac:dyDescent="0.45">
      <c r="A136" s="48"/>
      <c r="C136" s="57"/>
    </row>
    <row r="137" spans="1:3" ht="16.5" customHeight="1" x14ac:dyDescent="0.45">
      <c r="A137" s="48"/>
      <c r="C137" s="57"/>
    </row>
    <row r="138" spans="1:3" ht="16.5" customHeight="1" x14ac:dyDescent="0.45">
      <c r="A138" s="48"/>
      <c r="C138" s="57"/>
    </row>
    <row r="139" spans="1:3" ht="16.5" customHeight="1" x14ac:dyDescent="0.45">
      <c r="A139" s="48"/>
      <c r="C139" s="57"/>
    </row>
    <row r="140" spans="1:3" ht="16.5" customHeight="1" x14ac:dyDescent="0.45">
      <c r="A140" s="48"/>
      <c r="C140" s="57"/>
    </row>
    <row r="141" spans="1:3" ht="16.5" customHeight="1" x14ac:dyDescent="0.45">
      <c r="A141" s="48"/>
      <c r="C141" s="57"/>
    </row>
    <row r="142" spans="1:3" ht="16.5" customHeight="1" x14ac:dyDescent="0.45">
      <c r="A142" s="48"/>
      <c r="C142" s="57"/>
    </row>
    <row r="143" spans="1:3" ht="16.5" customHeight="1" x14ac:dyDescent="0.45">
      <c r="A143" s="48"/>
      <c r="C143" s="57"/>
    </row>
    <row r="144" spans="1:3" ht="16.5" customHeight="1" x14ac:dyDescent="0.45">
      <c r="A144" s="48"/>
      <c r="C144" s="57"/>
    </row>
    <row r="145" spans="1:3" ht="16.5" customHeight="1" x14ac:dyDescent="0.45">
      <c r="A145" s="48"/>
      <c r="C145" s="57"/>
    </row>
    <row r="146" spans="1:3" ht="16.5" customHeight="1" x14ac:dyDescent="0.45">
      <c r="A146" s="48"/>
      <c r="C146" s="57"/>
    </row>
    <row r="147" spans="1:3" ht="16.5" customHeight="1" x14ac:dyDescent="0.45">
      <c r="A147" s="48"/>
      <c r="C147" s="57"/>
    </row>
    <row r="148" spans="1:3" ht="16.5" customHeight="1" x14ac:dyDescent="0.45">
      <c r="A148" s="48"/>
      <c r="C148" s="57"/>
    </row>
    <row r="149" spans="1:3" ht="16.5" customHeight="1" x14ac:dyDescent="0.45">
      <c r="A149" s="48"/>
      <c r="C149" s="57"/>
    </row>
    <row r="150" spans="1:3" ht="16.5" customHeight="1" x14ac:dyDescent="0.45">
      <c r="A150" s="48"/>
      <c r="C150" s="57"/>
    </row>
    <row r="151" spans="1:3" ht="16.5" customHeight="1" x14ac:dyDescent="0.45">
      <c r="A151" s="48"/>
      <c r="C151" s="57"/>
    </row>
    <row r="152" spans="1:3" ht="16.5" customHeight="1" x14ac:dyDescent="0.45">
      <c r="A152" s="48"/>
      <c r="C152" s="57"/>
    </row>
    <row r="153" spans="1:3" ht="16.5" customHeight="1" x14ac:dyDescent="0.45">
      <c r="A153" s="48"/>
      <c r="C153" s="57"/>
    </row>
    <row r="154" spans="1:3" ht="16.5" customHeight="1" x14ac:dyDescent="0.45">
      <c r="A154" s="48"/>
      <c r="C154" s="57"/>
    </row>
    <row r="155" spans="1:3" ht="16.5" customHeight="1" x14ac:dyDescent="0.45">
      <c r="A155" s="48"/>
      <c r="C155" s="57"/>
    </row>
    <row r="156" spans="1:3" ht="16.5" customHeight="1" x14ac:dyDescent="0.45">
      <c r="A156" s="48"/>
      <c r="C156" s="57"/>
    </row>
    <row r="157" spans="1:3" ht="16.5" customHeight="1" x14ac:dyDescent="0.45">
      <c r="A157" s="48"/>
      <c r="C157" s="57"/>
    </row>
    <row r="158" spans="1:3" ht="16.5" customHeight="1" x14ac:dyDescent="0.45">
      <c r="A158" s="48"/>
      <c r="C158" s="57"/>
    </row>
    <row r="159" spans="1:3" ht="16.5" customHeight="1" x14ac:dyDescent="0.45">
      <c r="A159" s="48"/>
      <c r="C159" s="57"/>
    </row>
    <row r="160" spans="1:3" ht="16.5" customHeight="1" x14ac:dyDescent="0.45">
      <c r="A160" s="48"/>
      <c r="C160" s="57"/>
    </row>
    <row r="161" spans="1:3" ht="16.5" customHeight="1" x14ac:dyDescent="0.45">
      <c r="A161" s="48"/>
      <c r="C161" s="57"/>
    </row>
    <row r="162" spans="1:3" ht="16.5" customHeight="1" x14ac:dyDescent="0.45">
      <c r="A162" s="48"/>
      <c r="C162" s="57"/>
    </row>
    <row r="163" spans="1:3" ht="16.5" customHeight="1" x14ac:dyDescent="0.45">
      <c r="A163" s="48"/>
      <c r="C163" s="57"/>
    </row>
    <row r="164" spans="1:3" ht="16.5" customHeight="1" x14ac:dyDescent="0.45">
      <c r="A164" s="48"/>
      <c r="C164" s="57"/>
    </row>
    <row r="165" spans="1:3" ht="16.5" customHeight="1" x14ac:dyDescent="0.45">
      <c r="A165" s="48"/>
      <c r="C165" s="57"/>
    </row>
    <row r="166" spans="1:3" ht="16.5" customHeight="1" x14ac:dyDescent="0.45">
      <c r="A166" s="48"/>
      <c r="C166" s="57"/>
    </row>
    <row r="167" spans="1:3" ht="16.5" customHeight="1" x14ac:dyDescent="0.45">
      <c r="A167" s="48"/>
      <c r="C167" s="57"/>
    </row>
    <row r="168" spans="1:3" ht="16.5" customHeight="1" x14ac:dyDescent="0.45">
      <c r="A168" s="48"/>
      <c r="C168" s="57"/>
    </row>
    <row r="169" spans="1:3" ht="16.5" customHeight="1" x14ac:dyDescent="0.45">
      <c r="A169" s="48"/>
      <c r="C169" s="57"/>
    </row>
    <row r="170" spans="1:3" ht="16.5" customHeight="1" x14ac:dyDescent="0.45">
      <c r="A170" s="48"/>
      <c r="C170" s="57"/>
    </row>
    <row r="171" spans="1:3" ht="16.5" customHeight="1" x14ac:dyDescent="0.45">
      <c r="A171" s="48"/>
      <c r="C171" s="57"/>
    </row>
    <row r="172" spans="1:3" ht="16.5" customHeight="1" x14ac:dyDescent="0.45">
      <c r="A172" s="48"/>
      <c r="C172" s="57"/>
    </row>
    <row r="173" spans="1:3" ht="16.5" customHeight="1" x14ac:dyDescent="0.45">
      <c r="A173" s="48"/>
      <c r="C173" s="57"/>
    </row>
    <row r="174" spans="1:3" ht="16.5" customHeight="1" x14ac:dyDescent="0.45">
      <c r="A174" s="48"/>
      <c r="C174" s="57"/>
    </row>
    <row r="175" spans="1:3" ht="16.5" customHeight="1" x14ac:dyDescent="0.45">
      <c r="A175" s="48"/>
      <c r="C175" s="57"/>
    </row>
    <row r="176" spans="1:3" ht="16.5" customHeight="1" x14ac:dyDescent="0.45">
      <c r="A176" s="48"/>
      <c r="C176" s="57"/>
    </row>
    <row r="177" spans="1:3" ht="16.5" customHeight="1" x14ac:dyDescent="0.45">
      <c r="A177" s="48"/>
      <c r="C177" s="57"/>
    </row>
    <row r="178" spans="1:3" ht="16.5" customHeight="1" x14ac:dyDescent="0.45">
      <c r="A178" s="48"/>
      <c r="C178" s="57"/>
    </row>
    <row r="179" spans="1:3" ht="16.5" customHeight="1" x14ac:dyDescent="0.45">
      <c r="A179" s="48"/>
      <c r="C179" s="57"/>
    </row>
    <row r="180" spans="1:3" ht="16.5" customHeight="1" x14ac:dyDescent="0.45">
      <c r="A180" s="48"/>
      <c r="C180" s="57"/>
    </row>
    <row r="181" spans="1:3" ht="16.5" customHeight="1" x14ac:dyDescent="0.45">
      <c r="A181" s="48"/>
      <c r="C181" s="57"/>
    </row>
    <row r="182" spans="1:3" ht="16.5" customHeight="1" x14ac:dyDescent="0.45">
      <c r="A182" s="48"/>
      <c r="C182" s="57"/>
    </row>
    <row r="183" spans="1:3" ht="16.5" customHeight="1" x14ac:dyDescent="0.45">
      <c r="A183" s="48"/>
      <c r="C183" s="57"/>
    </row>
    <row r="184" spans="1:3" ht="16.5" customHeight="1" x14ac:dyDescent="0.45">
      <c r="A184" s="48"/>
      <c r="C184" s="57"/>
    </row>
    <row r="185" spans="1:3" ht="16.5" customHeight="1" x14ac:dyDescent="0.45">
      <c r="A185" s="48"/>
      <c r="C185" s="57"/>
    </row>
    <row r="186" spans="1:3" ht="16.5" customHeight="1" x14ac:dyDescent="0.45">
      <c r="A186" s="48"/>
      <c r="C186" s="57"/>
    </row>
    <row r="187" spans="1:3" ht="16.5" customHeight="1" x14ac:dyDescent="0.45">
      <c r="A187" s="48"/>
      <c r="C187" s="57"/>
    </row>
    <row r="188" spans="1:3" ht="16.5" customHeight="1" x14ac:dyDescent="0.45">
      <c r="A188" s="48"/>
      <c r="C188" s="57"/>
    </row>
    <row r="189" spans="1:3" ht="16.5" customHeight="1" x14ac:dyDescent="0.45">
      <c r="A189" s="48"/>
      <c r="C189" s="57"/>
    </row>
    <row r="190" spans="1:3" ht="16.5" customHeight="1" x14ac:dyDescent="0.45">
      <c r="A190" s="48"/>
      <c r="C190" s="57"/>
    </row>
    <row r="191" spans="1:3" ht="16.5" customHeight="1" x14ac:dyDescent="0.45">
      <c r="A191" s="48"/>
      <c r="C191" s="57"/>
    </row>
    <row r="192" spans="1:3" ht="16.5" customHeight="1" x14ac:dyDescent="0.45">
      <c r="A192" s="48"/>
      <c r="C192" s="57"/>
    </row>
    <row r="193" spans="1:3" ht="16.5" customHeight="1" x14ac:dyDescent="0.45">
      <c r="A193" s="48"/>
      <c r="C193" s="57"/>
    </row>
    <row r="194" spans="1:3" ht="16.5" customHeight="1" x14ac:dyDescent="0.45">
      <c r="A194" s="48"/>
      <c r="C194" s="57"/>
    </row>
    <row r="195" spans="1:3" ht="16.5" customHeight="1" x14ac:dyDescent="0.45">
      <c r="A195" s="48"/>
      <c r="C195" s="57"/>
    </row>
    <row r="196" spans="1:3" ht="16.5" customHeight="1" x14ac:dyDescent="0.45">
      <c r="A196" s="48"/>
      <c r="C196" s="57"/>
    </row>
    <row r="197" spans="1:3" ht="16.5" customHeight="1" x14ac:dyDescent="0.45">
      <c r="A197" s="48"/>
      <c r="C197" s="57"/>
    </row>
    <row r="198" spans="1:3" ht="16.5" customHeight="1" x14ac:dyDescent="0.45">
      <c r="A198" s="48"/>
      <c r="C198" s="57"/>
    </row>
    <row r="199" spans="1:3" ht="16.5" customHeight="1" x14ac:dyDescent="0.45">
      <c r="A199" s="48"/>
      <c r="C199" s="57"/>
    </row>
    <row r="200" spans="1:3" ht="16.5" customHeight="1" x14ac:dyDescent="0.45">
      <c r="A200" s="48"/>
      <c r="C200" s="57"/>
    </row>
    <row r="201" spans="1:3" ht="16.5" customHeight="1" x14ac:dyDescent="0.45">
      <c r="A201" s="48"/>
      <c r="C201" s="57"/>
    </row>
    <row r="202" spans="1:3" ht="16.5" customHeight="1" x14ac:dyDescent="0.45">
      <c r="A202" s="48"/>
      <c r="C202" s="57"/>
    </row>
    <row r="203" spans="1:3" ht="16.5" customHeight="1" x14ac:dyDescent="0.45">
      <c r="A203" s="48"/>
      <c r="C203" s="57"/>
    </row>
    <row r="204" spans="1:3" ht="16.5" customHeight="1" x14ac:dyDescent="0.45">
      <c r="A204" s="48"/>
      <c r="C204" s="57"/>
    </row>
    <row r="205" spans="1:3" ht="16.5" customHeight="1" x14ac:dyDescent="0.45">
      <c r="A205" s="48"/>
      <c r="C205" s="57"/>
    </row>
    <row r="206" spans="1:3" ht="16.5" customHeight="1" x14ac:dyDescent="0.45">
      <c r="A206" s="48"/>
      <c r="C206" s="57"/>
    </row>
    <row r="207" spans="1:3" ht="16.5" customHeight="1" x14ac:dyDescent="0.45">
      <c r="A207" s="48"/>
      <c r="C207" s="57"/>
    </row>
    <row r="208" spans="1:3" ht="16.5" customHeight="1" x14ac:dyDescent="0.45">
      <c r="A208" s="48"/>
      <c r="C208" s="57"/>
    </row>
    <row r="209" spans="1:3" ht="16.5" customHeight="1" x14ac:dyDescent="0.45">
      <c r="A209" s="48"/>
      <c r="C209" s="57"/>
    </row>
    <row r="210" spans="1:3" ht="16.5" customHeight="1" x14ac:dyDescent="0.45">
      <c r="A210" s="48"/>
      <c r="C210" s="57"/>
    </row>
    <row r="211" spans="1:3" ht="16.5" customHeight="1" x14ac:dyDescent="0.45">
      <c r="A211" s="48"/>
      <c r="C211" s="57"/>
    </row>
    <row r="212" spans="1:3" ht="16.5" customHeight="1" x14ac:dyDescent="0.45">
      <c r="A212" s="48"/>
      <c r="C212" s="57"/>
    </row>
    <row r="213" spans="1:3" ht="16.5" customHeight="1" x14ac:dyDescent="0.45">
      <c r="A213" s="48"/>
      <c r="C213" s="57"/>
    </row>
    <row r="214" spans="1:3" ht="16.5" customHeight="1" x14ac:dyDescent="0.45">
      <c r="A214" s="48"/>
      <c r="C214" s="57"/>
    </row>
    <row r="215" spans="1:3" ht="16.5" customHeight="1" x14ac:dyDescent="0.45">
      <c r="A215" s="48"/>
      <c r="C215" s="57"/>
    </row>
    <row r="216" spans="1:3" ht="16.5" customHeight="1" x14ac:dyDescent="0.45">
      <c r="A216" s="48"/>
      <c r="C216" s="57"/>
    </row>
    <row r="217" spans="1:3" ht="16.5" customHeight="1" x14ac:dyDescent="0.45">
      <c r="A217" s="48"/>
      <c r="C217" s="57"/>
    </row>
    <row r="218" spans="1:3" ht="16.5" customHeight="1" x14ac:dyDescent="0.45">
      <c r="A218" s="48"/>
      <c r="C218" s="57"/>
    </row>
    <row r="219" spans="1:3" ht="16.5" customHeight="1" x14ac:dyDescent="0.45">
      <c r="A219" s="48"/>
      <c r="C219" s="57"/>
    </row>
    <row r="220" spans="1:3" ht="16.5" customHeight="1" x14ac:dyDescent="0.45">
      <c r="A220" s="48"/>
      <c r="C220" s="57"/>
    </row>
    <row r="221" spans="1:3" ht="16.5" customHeight="1" x14ac:dyDescent="0.45">
      <c r="A221" s="48"/>
      <c r="C221" s="57"/>
    </row>
    <row r="222" spans="1:3" ht="16.5" customHeight="1" x14ac:dyDescent="0.45">
      <c r="A222" s="48"/>
      <c r="C222" s="57"/>
    </row>
    <row r="223" spans="1:3" ht="16.5" customHeight="1" x14ac:dyDescent="0.45">
      <c r="A223" s="48"/>
      <c r="C223" s="57"/>
    </row>
    <row r="224" spans="1:3" ht="16.5" customHeight="1" x14ac:dyDescent="0.45">
      <c r="A224" s="48"/>
      <c r="C224" s="57"/>
    </row>
    <row r="225" spans="1:3" ht="16.5" customHeight="1" x14ac:dyDescent="0.45">
      <c r="A225" s="48"/>
      <c r="C225" s="57"/>
    </row>
    <row r="226" spans="1:3" ht="16.5" customHeight="1" x14ac:dyDescent="0.45">
      <c r="A226" s="48"/>
      <c r="C226" s="57"/>
    </row>
    <row r="227" spans="1:3" ht="16.5" customHeight="1" x14ac:dyDescent="0.45">
      <c r="A227" s="48"/>
      <c r="C227" s="57"/>
    </row>
    <row r="228" spans="1:3" ht="16.5" customHeight="1" x14ac:dyDescent="0.45">
      <c r="A228" s="48"/>
      <c r="C228" s="57"/>
    </row>
    <row r="229" spans="1:3" ht="16.5" customHeight="1" x14ac:dyDescent="0.45">
      <c r="A229" s="48"/>
      <c r="C229" s="57"/>
    </row>
    <row r="230" spans="1:3" ht="16.5" customHeight="1" x14ac:dyDescent="0.45">
      <c r="A230" s="48"/>
      <c r="C230" s="57"/>
    </row>
    <row r="231" spans="1:3" ht="16.5" customHeight="1" x14ac:dyDescent="0.45">
      <c r="A231" s="48"/>
      <c r="C231" s="57"/>
    </row>
    <row r="232" spans="1:3" ht="16.5" customHeight="1" x14ac:dyDescent="0.45">
      <c r="A232" s="48"/>
      <c r="C232" s="57"/>
    </row>
    <row r="233" spans="1:3" ht="16.5" customHeight="1" x14ac:dyDescent="0.45">
      <c r="A233" s="48"/>
      <c r="C233" s="57"/>
    </row>
    <row r="234" spans="1:3" ht="16.5" customHeight="1" x14ac:dyDescent="0.45">
      <c r="A234" s="48"/>
      <c r="C234" s="57"/>
    </row>
    <row r="235" spans="1:3" ht="16.5" customHeight="1" x14ac:dyDescent="0.45">
      <c r="A235" s="48"/>
      <c r="C235" s="57"/>
    </row>
    <row r="236" spans="1:3" ht="16.5" customHeight="1" x14ac:dyDescent="0.45">
      <c r="A236" s="48"/>
      <c r="C236" s="57"/>
    </row>
    <row r="237" spans="1:3" ht="16.5" customHeight="1" x14ac:dyDescent="0.45">
      <c r="A237" s="48"/>
      <c r="C237" s="57"/>
    </row>
    <row r="238" spans="1:3" ht="16.5" customHeight="1" x14ac:dyDescent="0.45">
      <c r="A238" s="48"/>
      <c r="C238" s="57"/>
    </row>
    <row r="239" spans="1:3" ht="16.5" customHeight="1" x14ac:dyDescent="0.45">
      <c r="A239" s="48"/>
      <c r="C239" s="57"/>
    </row>
    <row r="240" spans="1:3" ht="16.5" customHeight="1" x14ac:dyDescent="0.45">
      <c r="A240" s="48"/>
      <c r="C240" s="57"/>
    </row>
    <row r="241" spans="1:3" ht="16.5" customHeight="1" x14ac:dyDescent="0.45">
      <c r="A241" s="48"/>
      <c r="C241" s="57"/>
    </row>
    <row r="242" spans="1:3" ht="16.5" customHeight="1" x14ac:dyDescent="0.45">
      <c r="A242" s="48"/>
      <c r="C242" s="57"/>
    </row>
    <row r="243" spans="1:3" ht="16.5" customHeight="1" x14ac:dyDescent="0.45">
      <c r="A243" s="48"/>
      <c r="C243" s="57"/>
    </row>
    <row r="244" spans="1:3" ht="16.5" customHeight="1" x14ac:dyDescent="0.45">
      <c r="A244" s="48"/>
      <c r="C244" s="57"/>
    </row>
    <row r="245" spans="1:3" ht="16.5" customHeight="1" x14ac:dyDescent="0.45">
      <c r="A245" s="48"/>
      <c r="C245" s="57"/>
    </row>
    <row r="246" spans="1:3" ht="16.5" customHeight="1" x14ac:dyDescent="0.45">
      <c r="A246" s="48"/>
      <c r="C246" s="57"/>
    </row>
    <row r="247" spans="1:3" ht="16.5" customHeight="1" x14ac:dyDescent="0.45">
      <c r="A247" s="48"/>
      <c r="C247" s="57"/>
    </row>
    <row r="248" spans="1:3" ht="16.5" customHeight="1" x14ac:dyDescent="0.45">
      <c r="A248" s="48"/>
      <c r="C248" s="57"/>
    </row>
    <row r="249" spans="1:3" ht="16.5" customHeight="1" x14ac:dyDescent="0.45">
      <c r="A249" s="48"/>
      <c r="C249" s="57"/>
    </row>
    <row r="250" spans="1:3" ht="16.5" customHeight="1" x14ac:dyDescent="0.45">
      <c r="A250" s="48"/>
      <c r="C250" s="57"/>
    </row>
    <row r="251" spans="1:3" ht="16.5" customHeight="1" x14ac:dyDescent="0.45">
      <c r="A251" s="48"/>
      <c r="C251" s="57"/>
    </row>
    <row r="252" spans="1:3" ht="16.5" customHeight="1" x14ac:dyDescent="0.45">
      <c r="A252" s="48"/>
      <c r="C252" s="57"/>
    </row>
    <row r="253" spans="1:3" ht="16.5" customHeight="1" x14ac:dyDescent="0.45">
      <c r="A253" s="48"/>
      <c r="C253" s="57"/>
    </row>
    <row r="254" spans="1:3" ht="16.5" customHeight="1" x14ac:dyDescent="0.45">
      <c r="A254" s="48"/>
      <c r="C254" s="57"/>
    </row>
    <row r="255" spans="1:3" ht="16.5" customHeight="1" x14ac:dyDescent="0.45">
      <c r="A255" s="48"/>
      <c r="C255" s="57"/>
    </row>
    <row r="256" spans="1:3" ht="16.5" customHeight="1" x14ac:dyDescent="0.45">
      <c r="A256" s="48"/>
      <c r="C256" s="57"/>
    </row>
    <row r="257" spans="1:3" ht="16.5" customHeight="1" x14ac:dyDescent="0.45">
      <c r="A257" s="48"/>
      <c r="C257" s="57"/>
    </row>
    <row r="258" spans="1:3" ht="16.5" customHeight="1" x14ac:dyDescent="0.45">
      <c r="A258" s="48"/>
      <c r="C258" s="57"/>
    </row>
    <row r="259" spans="1:3" ht="16.5" customHeight="1" x14ac:dyDescent="0.45">
      <c r="A259" s="48"/>
      <c r="C259" s="57"/>
    </row>
    <row r="260" spans="1:3" ht="16.5" customHeight="1" x14ac:dyDescent="0.45">
      <c r="A260" s="48"/>
      <c r="C260" s="57"/>
    </row>
    <row r="261" spans="1:3" ht="16.5" customHeight="1" x14ac:dyDescent="0.45">
      <c r="A261" s="48"/>
      <c r="C261" s="57"/>
    </row>
    <row r="262" spans="1:3" ht="16.5" customHeight="1" x14ac:dyDescent="0.45">
      <c r="A262" s="48"/>
      <c r="C262" s="57"/>
    </row>
    <row r="263" spans="1:3" ht="16.5" customHeight="1" x14ac:dyDescent="0.45">
      <c r="A263" s="48"/>
      <c r="C263" s="57"/>
    </row>
    <row r="264" spans="1:3" ht="16.5" customHeight="1" x14ac:dyDescent="0.45">
      <c r="A264" s="48"/>
      <c r="C264" s="57"/>
    </row>
    <row r="265" spans="1:3" ht="16.5" customHeight="1" x14ac:dyDescent="0.45">
      <c r="A265" s="48"/>
      <c r="C265" s="57"/>
    </row>
    <row r="266" spans="1:3" ht="16.5" customHeight="1" x14ac:dyDescent="0.45">
      <c r="A266" s="48"/>
      <c r="C266" s="57"/>
    </row>
    <row r="267" spans="1:3" ht="16.5" customHeight="1" x14ac:dyDescent="0.45">
      <c r="A267" s="48"/>
      <c r="C267" s="57"/>
    </row>
    <row r="268" spans="1:3" ht="16.5" customHeight="1" x14ac:dyDescent="0.45">
      <c r="A268" s="48"/>
      <c r="C268" s="57"/>
    </row>
    <row r="269" spans="1:3" ht="16.5" customHeight="1" x14ac:dyDescent="0.45">
      <c r="A269" s="48"/>
      <c r="C269" s="57"/>
    </row>
    <row r="270" spans="1:3" ht="16.5" customHeight="1" x14ac:dyDescent="0.45">
      <c r="A270" s="48"/>
      <c r="C270" s="57"/>
    </row>
    <row r="271" spans="1:3" ht="16.5" customHeight="1" x14ac:dyDescent="0.45">
      <c r="A271" s="48"/>
      <c r="C271" s="57"/>
    </row>
    <row r="272" spans="1:3" ht="16.5" customHeight="1" x14ac:dyDescent="0.45">
      <c r="A272" s="48"/>
      <c r="C272" s="57"/>
    </row>
    <row r="273" spans="1:3" ht="16.5" customHeight="1" x14ac:dyDescent="0.45">
      <c r="A273" s="48"/>
      <c r="C273" s="57"/>
    </row>
    <row r="274" spans="1:3" ht="16.5" customHeight="1" x14ac:dyDescent="0.45">
      <c r="A274" s="48"/>
      <c r="C274" s="57"/>
    </row>
    <row r="275" spans="1:3" ht="16.5" customHeight="1" x14ac:dyDescent="0.45">
      <c r="A275" s="48"/>
      <c r="C275" s="57"/>
    </row>
    <row r="276" spans="1:3" ht="16.5" customHeight="1" x14ac:dyDescent="0.45">
      <c r="A276" s="48"/>
      <c r="C276" s="57"/>
    </row>
    <row r="277" spans="1:3" ht="16.5" customHeight="1" x14ac:dyDescent="0.45">
      <c r="A277" s="48"/>
      <c r="C277" s="57"/>
    </row>
    <row r="278" spans="1:3" ht="16.5" customHeight="1" x14ac:dyDescent="0.45">
      <c r="A278" s="48"/>
      <c r="C278" s="57"/>
    </row>
    <row r="279" spans="1:3" ht="16.5" customHeight="1" x14ac:dyDescent="0.45">
      <c r="A279" s="48"/>
      <c r="C279" s="57"/>
    </row>
    <row r="280" spans="1:3" ht="16.5" customHeight="1" x14ac:dyDescent="0.45">
      <c r="A280" s="48"/>
      <c r="C280" s="57"/>
    </row>
    <row r="281" spans="1:3" ht="16.5" customHeight="1" x14ac:dyDescent="0.45">
      <c r="A281" s="48"/>
      <c r="C281" s="57"/>
    </row>
    <row r="282" spans="1:3" ht="16.5" customHeight="1" x14ac:dyDescent="0.45">
      <c r="A282" s="48"/>
      <c r="C282" s="57"/>
    </row>
    <row r="283" spans="1:3" ht="16.5" customHeight="1" x14ac:dyDescent="0.45">
      <c r="A283" s="48"/>
      <c r="C283" s="57"/>
    </row>
    <row r="284" spans="1:3" ht="16.5" customHeight="1" x14ac:dyDescent="0.45">
      <c r="A284" s="48"/>
      <c r="C284" s="57"/>
    </row>
    <row r="285" spans="1:3" ht="16.5" customHeight="1" x14ac:dyDescent="0.45">
      <c r="A285" s="48"/>
      <c r="C285" s="57"/>
    </row>
    <row r="286" spans="1:3" ht="16.5" customHeight="1" x14ac:dyDescent="0.45">
      <c r="A286" s="48"/>
      <c r="C286" s="57"/>
    </row>
    <row r="287" spans="1:3" ht="16.5" customHeight="1" x14ac:dyDescent="0.45">
      <c r="A287" s="48"/>
      <c r="C287" s="57"/>
    </row>
    <row r="288" spans="1:3" ht="16.5" customHeight="1" x14ac:dyDescent="0.45">
      <c r="A288" s="48"/>
      <c r="C288" s="57"/>
    </row>
    <row r="289" spans="1:3" ht="16.5" customHeight="1" x14ac:dyDescent="0.45">
      <c r="A289" s="48"/>
      <c r="C289" s="57"/>
    </row>
    <row r="290" spans="1:3" ht="16.5" customHeight="1" x14ac:dyDescent="0.45">
      <c r="A290" s="48"/>
      <c r="C290" s="57"/>
    </row>
    <row r="291" spans="1:3" ht="16.5" customHeight="1" x14ac:dyDescent="0.45">
      <c r="A291" s="48"/>
      <c r="C291" s="57"/>
    </row>
    <row r="292" spans="1:3" ht="16.5" customHeight="1" x14ac:dyDescent="0.45">
      <c r="A292" s="48"/>
      <c r="C292" s="57"/>
    </row>
    <row r="293" spans="1:3" ht="16.5" customHeight="1" x14ac:dyDescent="0.45">
      <c r="A293" s="48"/>
      <c r="C293" s="57"/>
    </row>
    <row r="294" spans="1:3" ht="16.5" customHeight="1" x14ac:dyDescent="0.45">
      <c r="A294" s="48"/>
      <c r="C294" s="57"/>
    </row>
    <row r="295" spans="1:3" ht="16.5" customHeight="1" x14ac:dyDescent="0.45">
      <c r="A295" s="48"/>
      <c r="C295" s="57"/>
    </row>
    <row r="296" spans="1:3" ht="16.5" customHeight="1" x14ac:dyDescent="0.45">
      <c r="A296" s="48"/>
      <c r="C296" s="57"/>
    </row>
    <row r="297" spans="1:3" ht="16.5" customHeight="1" x14ac:dyDescent="0.45">
      <c r="A297" s="48"/>
      <c r="C297" s="57"/>
    </row>
    <row r="298" spans="1:3" ht="16.5" customHeight="1" x14ac:dyDescent="0.45">
      <c r="A298" s="48"/>
      <c r="C298" s="57"/>
    </row>
    <row r="299" spans="1:3" ht="16.5" customHeight="1" x14ac:dyDescent="0.45">
      <c r="A299" s="48"/>
      <c r="C299" s="57"/>
    </row>
    <row r="300" spans="1:3" ht="16.5" customHeight="1" x14ac:dyDescent="0.45">
      <c r="A300" s="48"/>
      <c r="C300" s="57"/>
    </row>
    <row r="301" spans="1:3" ht="16.5" customHeight="1" x14ac:dyDescent="0.45">
      <c r="A301" s="48"/>
      <c r="C301" s="57"/>
    </row>
    <row r="302" spans="1:3" ht="16.5" customHeight="1" x14ac:dyDescent="0.45">
      <c r="A302" s="48"/>
      <c r="C302" s="57"/>
    </row>
    <row r="303" spans="1:3" ht="16.5" customHeight="1" x14ac:dyDescent="0.45">
      <c r="A303" s="48"/>
      <c r="C303" s="57"/>
    </row>
    <row r="304" spans="1:3" ht="16.5" customHeight="1" x14ac:dyDescent="0.45">
      <c r="A304" s="48"/>
      <c r="C304" s="57"/>
    </row>
    <row r="305" spans="1:3" ht="16.5" customHeight="1" x14ac:dyDescent="0.45">
      <c r="A305" s="48"/>
      <c r="C305" s="57"/>
    </row>
    <row r="306" spans="1:3" ht="16.5" customHeight="1" x14ac:dyDescent="0.45">
      <c r="A306" s="48"/>
      <c r="C306" s="57"/>
    </row>
    <row r="307" spans="1:3" ht="16.5" customHeight="1" x14ac:dyDescent="0.45">
      <c r="A307" s="48"/>
      <c r="C307" s="57"/>
    </row>
    <row r="308" spans="1:3" ht="16.5" customHeight="1" x14ac:dyDescent="0.45">
      <c r="A308" s="48"/>
      <c r="C308" s="57"/>
    </row>
    <row r="309" spans="1:3" ht="16.5" customHeight="1" x14ac:dyDescent="0.45">
      <c r="A309" s="48"/>
      <c r="C309" s="57"/>
    </row>
    <row r="310" spans="1:3" ht="16.5" customHeight="1" x14ac:dyDescent="0.45">
      <c r="A310" s="48"/>
      <c r="C310" s="57"/>
    </row>
    <row r="311" spans="1:3" ht="16.5" customHeight="1" x14ac:dyDescent="0.45">
      <c r="A311" s="48"/>
      <c r="C311" s="57"/>
    </row>
    <row r="312" spans="1:3" ht="16.5" customHeight="1" x14ac:dyDescent="0.45">
      <c r="A312" s="48"/>
      <c r="C312" s="57"/>
    </row>
    <row r="313" spans="1:3" ht="16.5" customHeight="1" x14ac:dyDescent="0.45">
      <c r="A313" s="48"/>
      <c r="C313" s="57"/>
    </row>
    <row r="314" spans="1:3" ht="16.5" customHeight="1" x14ac:dyDescent="0.45">
      <c r="A314" s="48"/>
      <c r="C314" s="57"/>
    </row>
    <row r="315" spans="1:3" ht="16.5" customHeight="1" x14ac:dyDescent="0.45">
      <c r="A315" s="48"/>
      <c r="C315" s="57"/>
    </row>
    <row r="316" spans="1:3" ht="16.5" customHeight="1" x14ac:dyDescent="0.45">
      <c r="A316" s="48"/>
      <c r="C316" s="57"/>
    </row>
    <row r="317" spans="1:3" ht="16.5" customHeight="1" x14ac:dyDescent="0.45">
      <c r="A317" s="48"/>
      <c r="C317" s="57"/>
    </row>
    <row r="318" spans="1:3" ht="16.5" customHeight="1" x14ac:dyDescent="0.45">
      <c r="A318" s="48"/>
      <c r="C318" s="57"/>
    </row>
    <row r="319" spans="1:3" ht="16.5" customHeight="1" x14ac:dyDescent="0.45">
      <c r="A319" s="48"/>
      <c r="C319" s="57"/>
    </row>
    <row r="320" spans="1:3" ht="16.5" customHeight="1" x14ac:dyDescent="0.45">
      <c r="A320" s="48"/>
      <c r="C320" s="57"/>
    </row>
    <row r="321" spans="1:3" ht="16.5" customHeight="1" x14ac:dyDescent="0.45">
      <c r="A321" s="48"/>
      <c r="C321" s="57"/>
    </row>
    <row r="322" spans="1:3" ht="16.5" customHeight="1" x14ac:dyDescent="0.45">
      <c r="A322" s="48"/>
      <c r="C322" s="57"/>
    </row>
    <row r="323" spans="1:3" ht="16.5" customHeight="1" x14ac:dyDescent="0.45">
      <c r="A323" s="48"/>
      <c r="C323" s="57"/>
    </row>
    <row r="324" spans="1:3" ht="16.5" customHeight="1" x14ac:dyDescent="0.45">
      <c r="A324" s="48"/>
      <c r="C324" s="57"/>
    </row>
    <row r="325" spans="1:3" ht="16.5" customHeight="1" x14ac:dyDescent="0.45">
      <c r="A325" s="48"/>
      <c r="C325" s="57"/>
    </row>
    <row r="326" spans="1:3" ht="16.5" customHeight="1" x14ac:dyDescent="0.45">
      <c r="A326" s="48"/>
      <c r="C326" s="57"/>
    </row>
    <row r="327" spans="1:3" ht="16.5" customHeight="1" x14ac:dyDescent="0.45">
      <c r="A327" s="48"/>
      <c r="C327" s="57"/>
    </row>
    <row r="328" spans="1:3" ht="16.5" customHeight="1" x14ac:dyDescent="0.45">
      <c r="A328" s="48"/>
      <c r="C328" s="57"/>
    </row>
    <row r="329" spans="1:3" ht="16.5" customHeight="1" x14ac:dyDescent="0.45">
      <c r="A329" s="48"/>
      <c r="C329" s="57"/>
    </row>
    <row r="330" spans="1:3" ht="16.5" customHeight="1" x14ac:dyDescent="0.45">
      <c r="A330" s="48"/>
      <c r="C330" s="57"/>
    </row>
    <row r="331" spans="1:3" ht="16.5" customHeight="1" x14ac:dyDescent="0.45">
      <c r="A331" s="48"/>
      <c r="C331" s="57"/>
    </row>
    <row r="332" spans="1:3" ht="16.5" customHeight="1" x14ac:dyDescent="0.45">
      <c r="A332" s="48"/>
      <c r="C332" s="57"/>
    </row>
    <row r="333" spans="1:3" ht="16.5" customHeight="1" x14ac:dyDescent="0.45">
      <c r="A333" s="48"/>
      <c r="C333" s="57"/>
    </row>
    <row r="334" spans="1:3" ht="16.5" customHeight="1" x14ac:dyDescent="0.45">
      <c r="A334" s="48"/>
      <c r="C334" s="57"/>
    </row>
    <row r="335" spans="1:3" ht="16.5" customHeight="1" x14ac:dyDescent="0.45">
      <c r="A335" s="48"/>
      <c r="C335" s="57"/>
    </row>
    <row r="336" spans="1:3" ht="16.5" customHeight="1" x14ac:dyDescent="0.45">
      <c r="A336" s="48"/>
      <c r="C336" s="57"/>
    </row>
    <row r="337" spans="1:3" ht="16.5" customHeight="1" x14ac:dyDescent="0.45">
      <c r="A337" s="48"/>
      <c r="C337" s="57"/>
    </row>
    <row r="338" spans="1:3" ht="16.5" customHeight="1" x14ac:dyDescent="0.45">
      <c r="A338" s="48"/>
      <c r="C338" s="57"/>
    </row>
    <row r="339" spans="1:3" ht="16.5" customHeight="1" x14ac:dyDescent="0.45">
      <c r="A339" s="48"/>
      <c r="C339" s="57"/>
    </row>
    <row r="340" spans="1:3" ht="16.5" customHeight="1" x14ac:dyDescent="0.45">
      <c r="A340" s="48"/>
      <c r="C340" s="57"/>
    </row>
    <row r="341" spans="1:3" ht="16.5" customHeight="1" x14ac:dyDescent="0.45">
      <c r="A341" s="48"/>
      <c r="C341" s="57"/>
    </row>
    <row r="342" spans="1:3" ht="16.5" customHeight="1" x14ac:dyDescent="0.45">
      <c r="A342" s="48"/>
      <c r="C342" s="57"/>
    </row>
    <row r="343" spans="1:3" ht="16.5" customHeight="1" x14ac:dyDescent="0.45">
      <c r="A343" s="48"/>
      <c r="C343" s="57"/>
    </row>
    <row r="344" spans="1:3" ht="16.5" customHeight="1" x14ac:dyDescent="0.45">
      <c r="A344" s="48"/>
      <c r="C344" s="57"/>
    </row>
    <row r="345" spans="1:3" ht="16.5" customHeight="1" x14ac:dyDescent="0.45">
      <c r="A345" s="48"/>
      <c r="C345" s="57"/>
    </row>
    <row r="346" spans="1:3" ht="16.5" customHeight="1" x14ac:dyDescent="0.45">
      <c r="A346" s="48"/>
      <c r="C346" s="57"/>
    </row>
    <row r="347" spans="1:3" ht="16.5" customHeight="1" x14ac:dyDescent="0.45">
      <c r="A347" s="48"/>
      <c r="C347" s="57"/>
    </row>
    <row r="348" spans="1:3" ht="16.5" customHeight="1" x14ac:dyDescent="0.45">
      <c r="A348" s="48"/>
      <c r="C348" s="57"/>
    </row>
    <row r="349" spans="1:3" ht="16.5" customHeight="1" x14ac:dyDescent="0.45">
      <c r="A349" s="48"/>
      <c r="C349" s="57"/>
    </row>
    <row r="350" spans="1:3" ht="16.5" customHeight="1" x14ac:dyDescent="0.45">
      <c r="A350" s="48"/>
      <c r="C350" s="57"/>
    </row>
    <row r="351" spans="1:3" ht="16.5" customHeight="1" x14ac:dyDescent="0.45">
      <c r="A351" s="48"/>
      <c r="C351" s="57"/>
    </row>
    <row r="352" spans="1:3" ht="16.5" customHeight="1" x14ac:dyDescent="0.45">
      <c r="A352" s="48"/>
      <c r="C352" s="57"/>
    </row>
    <row r="353" spans="1:3" ht="16.5" customHeight="1" x14ac:dyDescent="0.45">
      <c r="A353" s="48"/>
      <c r="C353" s="57"/>
    </row>
    <row r="354" spans="1:3" ht="16.5" customHeight="1" x14ac:dyDescent="0.45">
      <c r="A354" s="48"/>
      <c r="C354" s="57"/>
    </row>
    <row r="355" spans="1:3" ht="16.5" customHeight="1" x14ac:dyDescent="0.45">
      <c r="A355" s="48"/>
      <c r="C355" s="57"/>
    </row>
    <row r="356" spans="1:3" ht="16.5" customHeight="1" x14ac:dyDescent="0.45">
      <c r="A356" s="48"/>
      <c r="C356" s="57"/>
    </row>
    <row r="357" spans="1:3" ht="16.5" customHeight="1" x14ac:dyDescent="0.45">
      <c r="A357" s="48"/>
      <c r="C357" s="57"/>
    </row>
    <row r="358" spans="1:3" ht="16.5" customHeight="1" x14ac:dyDescent="0.45">
      <c r="A358" s="48"/>
      <c r="C358" s="57"/>
    </row>
    <row r="359" spans="1:3" ht="16.5" customHeight="1" x14ac:dyDescent="0.45">
      <c r="A359" s="48"/>
      <c r="C359" s="57"/>
    </row>
    <row r="360" spans="1:3" ht="16.5" customHeight="1" x14ac:dyDescent="0.45">
      <c r="A360" s="48"/>
      <c r="C360" s="57"/>
    </row>
    <row r="361" spans="1:3" ht="16.5" customHeight="1" x14ac:dyDescent="0.45">
      <c r="A361" s="48"/>
      <c r="C361" s="57"/>
    </row>
    <row r="362" spans="1:3" ht="16.5" customHeight="1" x14ac:dyDescent="0.45">
      <c r="A362" s="48"/>
      <c r="C362" s="57"/>
    </row>
    <row r="363" spans="1:3" ht="16.5" customHeight="1" x14ac:dyDescent="0.45">
      <c r="A363" s="48"/>
      <c r="C363" s="57"/>
    </row>
    <row r="364" spans="1:3" ht="16.5" customHeight="1" x14ac:dyDescent="0.45">
      <c r="A364" s="48"/>
      <c r="C364" s="57"/>
    </row>
    <row r="365" spans="1:3" ht="16.5" customHeight="1" x14ac:dyDescent="0.45">
      <c r="A365" s="48"/>
      <c r="C365" s="57"/>
    </row>
    <row r="366" spans="1:3" ht="16.5" customHeight="1" x14ac:dyDescent="0.45">
      <c r="A366" s="48"/>
      <c r="C366" s="57"/>
    </row>
    <row r="367" spans="1:3" ht="16.5" customHeight="1" x14ac:dyDescent="0.45">
      <c r="A367" s="48"/>
      <c r="C367" s="57"/>
    </row>
    <row r="368" spans="1:3" ht="16.5" customHeight="1" x14ac:dyDescent="0.45">
      <c r="A368" s="48"/>
      <c r="C368" s="57"/>
    </row>
    <row r="369" spans="1:3" ht="16.5" customHeight="1" x14ac:dyDescent="0.45">
      <c r="A369" s="48"/>
      <c r="C369" s="57"/>
    </row>
    <row r="370" spans="1:3" ht="16.5" customHeight="1" x14ac:dyDescent="0.45">
      <c r="A370" s="48"/>
      <c r="C370" s="57"/>
    </row>
    <row r="371" spans="1:3" ht="16.5" customHeight="1" x14ac:dyDescent="0.45">
      <c r="A371" s="48"/>
      <c r="C371" s="57"/>
    </row>
    <row r="372" spans="1:3" ht="16.5" customHeight="1" x14ac:dyDescent="0.45">
      <c r="A372" s="48"/>
      <c r="C372" s="57"/>
    </row>
    <row r="373" spans="1:3" ht="16.5" customHeight="1" x14ac:dyDescent="0.45">
      <c r="A373" s="48"/>
      <c r="C373" s="57"/>
    </row>
    <row r="374" spans="1:3" ht="16.5" customHeight="1" x14ac:dyDescent="0.45">
      <c r="A374" s="48"/>
      <c r="C374" s="57"/>
    </row>
    <row r="375" spans="1:3" ht="16.5" customHeight="1" x14ac:dyDescent="0.45">
      <c r="A375" s="48"/>
      <c r="C375" s="57"/>
    </row>
    <row r="376" spans="1:3" ht="16.5" customHeight="1" x14ac:dyDescent="0.45">
      <c r="A376" s="48"/>
      <c r="C376" s="57"/>
    </row>
    <row r="377" spans="1:3" ht="16.5" customHeight="1" x14ac:dyDescent="0.45">
      <c r="A377" s="48"/>
      <c r="C377" s="57"/>
    </row>
    <row r="378" spans="1:3" ht="16.5" customHeight="1" x14ac:dyDescent="0.45">
      <c r="A378" s="48"/>
      <c r="C378" s="57"/>
    </row>
    <row r="379" spans="1:3" ht="16.5" customHeight="1" x14ac:dyDescent="0.45">
      <c r="A379" s="48"/>
      <c r="C379" s="57"/>
    </row>
    <row r="380" spans="1:3" ht="16.5" customHeight="1" x14ac:dyDescent="0.45">
      <c r="A380" s="48"/>
      <c r="C380" s="57"/>
    </row>
    <row r="381" spans="1:3" ht="16.5" customHeight="1" x14ac:dyDescent="0.45">
      <c r="A381" s="48"/>
      <c r="C381" s="57"/>
    </row>
    <row r="382" spans="1:3" ht="16.5" customHeight="1" x14ac:dyDescent="0.45">
      <c r="A382" s="48"/>
      <c r="C382" s="57"/>
    </row>
    <row r="383" spans="1:3" ht="16.5" customHeight="1" x14ac:dyDescent="0.45">
      <c r="A383" s="48"/>
      <c r="C383" s="57"/>
    </row>
    <row r="384" spans="1:3" ht="16.5" customHeight="1" x14ac:dyDescent="0.45">
      <c r="A384" s="48"/>
      <c r="C384" s="57"/>
    </row>
    <row r="385" spans="1:3" ht="16.5" customHeight="1" x14ac:dyDescent="0.45">
      <c r="A385" s="48"/>
      <c r="C385" s="57"/>
    </row>
    <row r="386" spans="1:3" ht="16.5" customHeight="1" x14ac:dyDescent="0.45">
      <c r="A386" s="48"/>
      <c r="C386" s="57"/>
    </row>
    <row r="387" spans="1:3" ht="16.5" customHeight="1" x14ac:dyDescent="0.45">
      <c r="A387" s="48"/>
      <c r="C387" s="57"/>
    </row>
    <row r="388" spans="1:3" ht="16.5" customHeight="1" x14ac:dyDescent="0.45">
      <c r="A388" s="48"/>
      <c r="C388" s="57"/>
    </row>
    <row r="389" spans="1:3" ht="16.5" customHeight="1" x14ac:dyDescent="0.45">
      <c r="A389" s="48"/>
      <c r="C389" s="57"/>
    </row>
    <row r="390" spans="1:3" ht="16.5" customHeight="1" x14ac:dyDescent="0.45">
      <c r="A390" s="48"/>
      <c r="C390" s="57"/>
    </row>
    <row r="391" spans="1:3" ht="16.5" customHeight="1" x14ac:dyDescent="0.45">
      <c r="A391" s="48"/>
      <c r="C391" s="57"/>
    </row>
    <row r="392" spans="1:3" ht="16.5" customHeight="1" x14ac:dyDescent="0.45">
      <c r="A392" s="48"/>
      <c r="C392" s="57"/>
    </row>
    <row r="393" spans="1:3" ht="16.5" customHeight="1" x14ac:dyDescent="0.45">
      <c r="A393" s="48"/>
      <c r="C393" s="57"/>
    </row>
    <row r="394" spans="1:3" ht="16.5" customHeight="1" x14ac:dyDescent="0.45">
      <c r="A394" s="48"/>
      <c r="C394" s="57"/>
    </row>
    <row r="395" spans="1:3" ht="16.5" customHeight="1" x14ac:dyDescent="0.45">
      <c r="A395" s="48"/>
      <c r="C395" s="57"/>
    </row>
    <row r="396" spans="1:3" ht="16.5" customHeight="1" x14ac:dyDescent="0.45">
      <c r="A396" s="48"/>
      <c r="C396" s="57"/>
    </row>
    <row r="397" spans="1:3" ht="16.5" customHeight="1" x14ac:dyDescent="0.45">
      <c r="A397" s="48"/>
      <c r="C397" s="57"/>
    </row>
    <row r="398" spans="1:3" ht="16.5" customHeight="1" x14ac:dyDescent="0.45">
      <c r="A398" s="48"/>
      <c r="C398" s="57"/>
    </row>
    <row r="399" spans="1:3" ht="16.5" customHeight="1" x14ac:dyDescent="0.45">
      <c r="A399" s="48"/>
      <c r="C399" s="57"/>
    </row>
    <row r="400" spans="1:3" ht="16.5" customHeight="1" x14ac:dyDescent="0.45">
      <c r="A400" s="48"/>
      <c r="C400" s="57"/>
    </row>
    <row r="401" spans="1:3" ht="16.5" customHeight="1" x14ac:dyDescent="0.45">
      <c r="A401" s="48"/>
      <c r="C401" s="57"/>
    </row>
    <row r="402" spans="1:3" ht="16.5" customHeight="1" x14ac:dyDescent="0.45">
      <c r="A402" s="48"/>
      <c r="C402" s="57"/>
    </row>
    <row r="403" spans="1:3" ht="16.5" customHeight="1" x14ac:dyDescent="0.45">
      <c r="A403" s="48"/>
      <c r="C403" s="57"/>
    </row>
    <row r="404" spans="1:3" ht="16.5" customHeight="1" x14ac:dyDescent="0.45">
      <c r="A404" s="48"/>
      <c r="C404" s="57"/>
    </row>
    <row r="405" spans="1:3" ht="16.5" customHeight="1" x14ac:dyDescent="0.45">
      <c r="A405" s="48"/>
      <c r="C405" s="57"/>
    </row>
    <row r="406" spans="1:3" ht="16.5" customHeight="1" x14ac:dyDescent="0.45">
      <c r="A406" s="48"/>
      <c r="C406" s="57"/>
    </row>
    <row r="407" spans="1:3" ht="16.5" customHeight="1" x14ac:dyDescent="0.45">
      <c r="A407" s="48"/>
      <c r="C407" s="57"/>
    </row>
    <row r="408" spans="1:3" ht="16.5" customHeight="1" x14ac:dyDescent="0.45">
      <c r="A408" s="48"/>
      <c r="C408" s="57"/>
    </row>
    <row r="409" spans="1:3" ht="16.5" customHeight="1" x14ac:dyDescent="0.45">
      <c r="A409" s="48"/>
      <c r="C409" s="57"/>
    </row>
    <row r="410" spans="1:3" ht="16.5" customHeight="1" x14ac:dyDescent="0.45">
      <c r="A410" s="48"/>
      <c r="C410" s="57"/>
    </row>
    <row r="411" spans="1:3" ht="16.5" customHeight="1" x14ac:dyDescent="0.45">
      <c r="A411" s="48"/>
      <c r="C411" s="57"/>
    </row>
    <row r="412" spans="1:3" ht="16.5" customHeight="1" x14ac:dyDescent="0.45">
      <c r="A412" s="48"/>
      <c r="C412" s="57"/>
    </row>
    <row r="413" spans="1:3" ht="16.5" customHeight="1" x14ac:dyDescent="0.45">
      <c r="A413" s="48"/>
      <c r="C413" s="57"/>
    </row>
    <row r="414" spans="1:3" ht="16.5" customHeight="1" x14ac:dyDescent="0.45">
      <c r="A414" s="48"/>
      <c r="C414" s="57"/>
    </row>
    <row r="415" spans="1:3" ht="16.5" customHeight="1" x14ac:dyDescent="0.45">
      <c r="A415" s="48"/>
      <c r="C415" s="57"/>
    </row>
    <row r="416" spans="1:3" ht="16.5" customHeight="1" x14ac:dyDescent="0.45">
      <c r="A416" s="48"/>
      <c r="C416" s="57"/>
    </row>
    <row r="417" spans="1:3" ht="16.5" customHeight="1" x14ac:dyDescent="0.45">
      <c r="A417" s="48"/>
      <c r="C417" s="57"/>
    </row>
    <row r="418" spans="1:3" ht="16.5" customHeight="1" x14ac:dyDescent="0.45">
      <c r="A418" s="48"/>
      <c r="C418" s="57"/>
    </row>
    <row r="419" spans="1:3" ht="16.5" customHeight="1" x14ac:dyDescent="0.45">
      <c r="A419" s="48"/>
      <c r="C419" s="57"/>
    </row>
    <row r="420" spans="1:3" ht="16.5" customHeight="1" x14ac:dyDescent="0.45">
      <c r="A420" s="48"/>
      <c r="C420" s="57"/>
    </row>
    <row r="421" spans="1:3" ht="16.5" customHeight="1" x14ac:dyDescent="0.45">
      <c r="A421" s="48"/>
      <c r="C421" s="57"/>
    </row>
    <row r="422" spans="1:3" ht="16.5" customHeight="1" x14ac:dyDescent="0.45">
      <c r="A422" s="48"/>
      <c r="C422" s="57"/>
    </row>
    <row r="423" spans="1:3" ht="16.5" customHeight="1" x14ac:dyDescent="0.45">
      <c r="A423" s="48"/>
      <c r="C423" s="57"/>
    </row>
    <row r="424" spans="1:3" ht="16.5" customHeight="1" x14ac:dyDescent="0.45">
      <c r="A424" s="48"/>
      <c r="C424" s="57"/>
    </row>
    <row r="425" spans="1:3" ht="16.5" customHeight="1" x14ac:dyDescent="0.45">
      <c r="A425" s="48"/>
      <c r="C425" s="57"/>
    </row>
    <row r="426" spans="1:3" ht="16.5" customHeight="1" x14ac:dyDescent="0.45">
      <c r="A426" s="48"/>
      <c r="C426" s="57"/>
    </row>
    <row r="427" spans="1:3" ht="16.5" customHeight="1" x14ac:dyDescent="0.45">
      <c r="A427" s="48"/>
      <c r="C427" s="57"/>
    </row>
    <row r="428" spans="1:3" ht="16.5" customHeight="1" x14ac:dyDescent="0.45">
      <c r="A428" s="48"/>
      <c r="C428" s="57"/>
    </row>
    <row r="429" spans="1:3" ht="16.5" customHeight="1" x14ac:dyDescent="0.45">
      <c r="A429" s="48"/>
      <c r="C429" s="57"/>
    </row>
    <row r="430" spans="1:3" ht="16.5" customHeight="1" x14ac:dyDescent="0.45">
      <c r="A430" s="48"/>
      <c r="C430" s="57"/>
    </row>
    <row r="431" spans="1:3" ht="16.5" customHeight="1" x14ac:dyDescent="0.45">
      <c r="A431" s="48"/>
      <c r="C431" s="57"/>
    </row>
    <row r="432" spans="1:3" ht="16.5" customHeight="1" x14ac:dyDescent="0.45">
      <c r="A432" s="48"/>
      <c r="C432" s="57"/>
    </row>
    <row r="433" spans="1:3" ht="16.5" customHeight="1" x14ac:dyDescent="0.45">
      <c r="A433" s="48"/>
      <c r="C433" s="57"/>
    </row>
    <row r="434" spans="1:3" ht="16.5" customHeight="1" x14ac:dyDescent="0.45">
      <c r="A434" s="48"/>
      <c r="C434" s="57"/>
    </row>
    <row r="435" spans="1:3" ht="16.5" customHeight="1" x14ac:dyDescent="0.45">
      <c r="A435" s="48"/>
      <c r="C435" s="57"/>
    </row>
    <row r="436" spans="1:3" ht="16.5" customHeight="1" x14ac:dyDescent="0.45">
      <c r="A436" s="48"/>
      <c r="C436" s="57"/>
    </row>
    <row r="437" spans="1:3" ht="16.5" customHeight="1" x14ac:dyDescent="0.45">
      <c r="A437" s="48"/>
      <c r="C437" s="57"/>
    </row>
    <row r="438" spans="1:3" ht="16.5" customHeight="1" x14ac:dyDescent="0.45">
      <c r="A438" s="48"/>
      <c r="C438" s="57"/>
    </row>
    <row r="439" spans="1:3" ht="16.5" customHeight="1" x14ac:dyDescent="0.45">
      <c r="A439" s="48"/>
      <c r="C439" s="57"/>
    </row>
    <row r="440" spans="1:3" ht="16.5" customHeight="1" x14ac:dyDescent="0.45">
      <c r="A440" s="48"/>
      <c r="C440" s="57"/>
    </row>
    <row r="441" spans="1:3" ht="16.5" customHeight="1" x14ac:dyDescent="0.45">
      <c r="A441" s="48"/>
      <c r="C441" s="57"/>
    </row>
    <row r="442" spans="1:3" ht="16.5" customHeight="1" x14ac:dyDescent="0.45">
      <c r="A442" s="48"/>
      <c r="C442" s="57"/>
    </row>
    <row r="443" spans="1:3" ht="16.5" customHeight="1" x14ac:dyDescent="0.45">
      <c r="A443" s="48"/>
      <c r="C443" s="57"/>
    </row>
    <row r="444" spans="1:3" ht="16.5" customHeight="1" x14ac:dyDescent="0.45">
      <c r="A444" s="48"/>
      <c r="C444" s="57"/>
    </row>
    <row r="445" spans="1:3" ht="16.5" customHeight="1" x14ac:dyDescent="0.45">
      <c r="A445" s="48"/>
      <c r="C445" s="57"/>
    </row>
    <row r="446" spans="1:3" ht="16.5" customHeight="1" x14ac:dyDescent="0.45">
      <c r="A446" s="48"/>
      <c r="C446" s="57"/>
    </row>
    <row r="447" spans="1:3" ht="16.5" customHeight="1" x14ac:dyDescent="0.45">
      <c r="A447" s="48"/>
      <c r="C447" s="57"/>
    </row>
    <row r="448" spans="1:3" ht="16.5" customHeight="1" x14ac:dyDescent="0.45">
      <c r="A448" s="48"/>
      <c r="C448" s="57"/>
    </row>
    <row r="449" spans="1:3" ht="16.5" customHeight="1" x14ac:dyDescent="0.45">
      <c r="A449" s="48"/>
      <c r="C449" s="57"/>
    </row>
    <row r="450" spans="1:3" ht="16.5" customHeight="1" x14ac:dyDescent="0.45">
      <c r="A450" s="48"/>
      <c r="C450" s="57"/>
    </row>
    <row r="451" spans="1:3" ht="16.5" customHeight="1" x14ac:dyDescent="0.45">
      <c r="A451" s="48"/>
      <c r="C451" s="57"/>
    </row>
    <row r="452" spans="1:3" ht="16.5" customHeight="1" x14ac:dyDescent="0.45">
      <c r="A452" s="48"/>
      <c r="C452" s="57"/>
    </row>
    <row r="453" spans="1:3" ht="16.5" customHeight="1" x14ac:dyDescent="0.45">
      <c r="A453" s="48"/>
      <c r="C453" s="57"/>
    </row>
    <row r="454" spans="1:3" ht="16.5" customHeight="1" x14ac:dyDescent="0.45">
      <c r="A454" s="48"/>
      <c r="C454" s="57"/>
    </row>
    <row r="455" spans="1:3" ht="16.5" customHeight="1" x14ac:dyDescent="0.45">
      <c r="A455" s="48"/>
      <c r="C455" s="57"/>
    </row>
    <row r="456" spans="1:3" ht="16.5" customHeight="1" x14ac:dyDescent="0.45">
      <c r="A456" s="48"/>
      <c r="C456" s="57"/>
    </row>
    <row r="457" spans="1:3" ht="16.5" customHeight="1" x14ac:dyDescent="0.45">
      <c r="A457" s="48"/>
      <c r="C457" s="57"/>
    </row>
    <row r="458" spans="1:3" ht="16.5" customHeight="1" x14ac:dyDescent="0.45">
      <c r="A458" s="48"/>
      <c r="C458" s="57"/>
    </row>
    <row r="459" spans="1:3" ht="16.5" customHeight="1" x14ac:dyDescent="0.45">
      <c r="A459" s="48"/>
      <c r="C459" s="57"/>
    </row>
    <row r="460" spans="1:3" ht="16.5" customHeight="1" x14ac:dyDescent="0.45">
      <c r="A460" s="48"/>
      <c r="C460" s="57"/>
    </row>
    <row r="461" spans="1:3" ht="16.5" customHeight="1" x14ac:dyDescent="0.45">
      <c r="A461" s="48"/>
      <c r="C461" s="57"/>
    </row>
    <row r="462" spans="1:3" ht="16.5" customHeight="1" x14ac:dyDescent="0.45">
      <c r="A462" s="48"/>
      <c r="C462" s="57"/>
    </row>
    <row r="463" spans="1:3" ht="16.5" customHeight="1" x14ac:dyDescent="0.45">
      <c r="A463" s="48"/>
      <c r="C463" s="57"/>
    </row>
    <row r="464" spans="1:3" ht="16.5" customHeight="1" x14ac:dyDescent="0.45">
      <c r="A464" s="48"/>
      <c r="C464" s="57"/>
    </row>
    <row r="465" spans="1:3" ht="16.5" customHeight="1" x14ac:dyDescent="0.45">
      <c r="A465" s="48"/>
      <c r="C465" s="57"/>
    </row>
    <row r="466" spans="1:3" ht="16.5" customHeight="1" x14ac:dyDescent="0.45">
      <c r="A466" s="48"/>
      <c r="C466" s="57"/>
    </row>
    <row r="467" spans="1:3" ht="16.5" customHeight="1" x14ac:dyDescent="0.45">
      <c r="A467" s="48"/>
      <c r="C467" s="57"/>
    </row>
    <row r="468" spans="1:3" ht="16.5" customHeight="1" x14ac:dyDescent="0.45">
      <c r="A468" s="48"/>
      <c r="C468" s="57"/>
    </row>
    <row r="469" spans="1:3" ht="16.5" customHeight="1" x14ac:dyDescent="0.45">
      <c r="A469" s="48"/>
      <c r="C469" s="57"/>
    </row>
    <row r="470" spans="1:3" ht="16.5" customHeight="1" x14ac:dyDescent="0.45">
      <c r="A470" s="48"/>
      <c r="C470" s="57"/>
    </row>
    <row r="471" spans="1:3" ht="16.5" customHeight="1" x14ac:dyDescent="0.45">
      <c r="A471" s="48"/>
      <c r="C471" s="57"/>
    </row>
    <row r="472" spans="1:3" ht="16.5" customHeight="1" x14ac:dyDescent="0.45">
      <c r="A472" s="48"/>
      <c r="C472" s="57"/>
    </row>
    <row r="473" spans="1:3" ht="16.5" customHeight="1" x14ac:dyDescent="0.45">
      <c r="A473" s="48"/>
      <c r="C473" s="57"/>
    </row>
    <row r="474" spans="1:3" ht="16.5" customHeight="1" x14ac:dyDescent="0.45">
      <c r="A474" s="48"/>
      <c r="C474" s="57"/>
    </row>
    <row r="475" spans="1:3" ht="16.5" customHeight="1" x14ac:dyDescent="0.45">
      <c r="A475" s="48"/>
      <c r="C475" s="57"/>
    </row>
    <row r="476" spans="1:3" ht="16.5" customHeight="1" x14ac:dyDescent="0.45">
      <c r="A476" s="48"/>
      <c r="C476" s="57"/>
    </row>
    <row r="477" spans="1:3" ht="16.5" customHeight="1" x14ac:dyDescent="0.45">
      <c r="A477" s="48"/>
      <c r="C477" s="57"/>
    </row>
    <row r="478" spans="1:3" ht="16.5" customHeight="1" x14ac:dyDescent="0.45">
      <c r="A478" s="48"/>
      <c r="C478" s="57"/>
    </row>
    <row r="479" spans="1:3" ht="16.5" customHeight="1" x14ac:dyDescent="0.45">
      <c r="A479" s="48"/>
      <c r="C479" s="57"/>
    </row>
    <row r="480" spans="1:3" ht="16.5" customHeight="1" x14ac:dyDescent="0.45">
      <c r="A480" s="48"/>
      <c r="C480" s="57"/>
    </row>
    <row r="481" spans="1:3" ht="16.5" customHeight="1" x14ac:dyDescent="0.45">
      <c r="A481" s="48"/>
      <c r="C481" s="57"/>
    </row>
    <row r="482" spans="1:3" ht="16.5" customHeight="1" x14ac:dyDescent="0.45">
      <c r="A482" s="48"/>
      <c r="C482" s="57"/>
    </row>
    <row r="483" spans="1:3" ht="16.5" customHeight="1" x14ac:dyDescent="0.45">
      <c r="A483" s="48"/>
      <c r="C483" s="57"/>
    </row>
    <row r="484" spans="1:3" ht="16.5" customHeight="1" x14ac:dyDescent="0.45">
      <c r="A484" s="48"/>
      <c r="C484" s="57"/>
    </row>
    <row r="485" spans="1:3" ht="16.5" customHeight="1" x14ac:dyDescent="0.45">
      <c r="A485" s="48"/>
      <c r="C485" s="57"/>
    </row>
    <row r="486" spans="1:3" ht="16.5" customHeight="1" x14ac:dyDescent="0.45">
      <c r="A486" s="48"/>
      <c r="C486" s="57"/>
    </row>
    <row r="487" spans="1:3" ht="16.5" customHeight="1" x14ac:dyDescent="0.45">
      <c r="A487" s="48"/>
      <c r="C487" s="57"/>
    </row>
    <row r="488" spans="1:3" ht="16.5" customHeight="1" x14ac:dyDescent="0.45">
      <c r="A488" s="48"/>
      <c r="C488" s="57"/>
    </row>
    <row r="489" spans="1:3" ht="16.5" customHeight="1" x14ac:dyDescent="0.45">
      <c r="A489" s="48"/>
      <c r="C489" s="57"/>
    </row>
    <row r="490" spans="1:3" ht="16.5" customHeight="1" x14ac:dyDescent="0.45">
      <c r="A490" s="48"/>
      <c r="C490" s="57"/>
    </row>
    <row r="491" spans="1:3" ht="16.5" customHeight="1" x14ac:dyDescent="0.45">
      <c r="A491" s="48"/>
      <c r="C491" s="57"/>
    </row>
    <row r="492" spans="1:3" ht="16.5" customHeight="1" x14ac:dyDescent="0.45">
      <c r="A492" s="48"/>
      <c r="C492" s="57"/>
    </row>
    <row r="493" spans="1:3" ht="16.5" customHeight="1" x14ac:dyDescent="0.45">
      <c r="A493" s="48"/>
      <c r="C493" s="57"/>
    </row>
    <row r="494" spans="1:3" ht="16.5" customHeight="1" x14ac:dyDescent="0.45">
      <c r="A494" s="48"/>
      <c r="C494" s="57"/>
    </row>
    <row r="495" spans="1:3" ht="16.5" customHeight="1" x14ac:dyDescent="0.45">
      <c r="A495" s="48"/>
      <c r="C495" s="57"/>
    </row>
    <row r="496" spans="1:3" ht="16.5" customHeight="1" x14ac:dyDescent="0.45">
      <c r="A496" s="48"/>
      <c r="C496" s="57"/>
    </row>
    <row r="497" spans="1:3" ht="16.5" customHeight="1" x14ac:dyDescent="0.45">
      <c r="A497" s="48"/>
      <c r="C497" s="57"/>
    </row>
    <row r="498" spans="1:3" ht="16.5" customHeight="1" x14ac:dyDescent="0.45">
      <c r="A498" s="48"/>
      <c r="C498" s="57"/>
    </row>
    <row r="499" spans="1:3" ht="16.5" customHeight="1" x14ac:dyDescent="0.45">
      <c r="A499" s="48"/>
      <c r="C499" s="57"/>
    </row>
    <row r="500" spans="1:3" ht="16.5" customHeight="1" x14ac:dyDescent="0.45">
      <c r="A500" s="48"/>
      <c r="C500" s="57"/>
    </row>
    <row r="501" spans="1:3" ht="16.5" customHeight="1" x14ac:dyDescent="0.45">
      <c r="A501" s="48"/>
      <c r="C501" s="57"/>
    </row>
    <row r="502" spans="1:3" ht="16.5" customHeight="1" x14ac:dyDescent="0.45">
      <c r="A502" s="48"/>
      <c r="C502" s="57"/>
    </row>
    <row r="503" spans="1:3" ht="16.5" customHeight="1" x14ac:dyDescent="0.45">
      <c r="A503" s="48"/>
      <c r="C503" s="57"/>
    </row>
    <row r="504" spans="1:3" ht="16.5" customHeight="1" x14ac:dyDescent="0.45">
      <c r="A504" s="48"/>
      <c r="C504" s="57"/>
    </row>
    <row r="505" spans="1:3" ht="16.5" customHeight="1" x14ac:dyDescent="0.45">
      <c r="A505" s="48"/>
      <c r="C505" s="57"/>
    </row>
    <row r="506" spans="1:3" ht="16.5" customHeight="1" x14ac:dyDescent="0.45">
      <c r="A506" s="48"/>
      <c r="C506" s="57"/>
    </row>
    <row r="507" spans="1:3" ht="16.5" customHeight="1" x14ac:dyDescent="0.45">
      <c r="A507" s="48"/>
      <c r="C507" s="57"/>
    </row>
    <row r="508" spans="1:3" ht="16.5" customHeight="1" x14ac:dyDescent="0.45">
      <c r="A508" s="48"/>
      <c r="C508" s="57"/>
    </row>
    <row r="509" spans="1:3" ht="16.5" customHeight="1" x14ac:dyDescent="0.45">
      <c r="A509" s="48"/>
      <c r="C509" s="57"/>
    </row>
    <row r="510" spans="1:3" ht="16.5" customHeight="1" x14ac:dyDescent="0.45">
      <c r="A510" s="48"/>
      <c r="C510" s="57"/>
    </row>
    <row r="511" spans="1:3" ht="16.5" customHeight="1" x14ac:dyDescent="0.45">
      <c r="A511" s="48"/>
      <c r="C511" s="57"/>
    </row>
    <row r="512" spans="1:3" ht="16.5" customHeight="1" x14ac:dyDescent="0.45">
      <c r="A512" s="48"/>
      <c r="C512" s="57"/>
    </row>
    <row r="513" spans="1:3" ht="16.5" customHeight="1" x14ac:dyDescent="0.45">
      <c r="A513" s="48"/>
      <c r="C513" s="57"/>
    </row>
    <row r="514" spans="1:3" ht="16.5" customHeight="1" x14ac:dyDescent="0.45">
      <c r="A514" s="48"/>
      <c r="C514" s="57"/>
    </row>
    <row r="515" spans="1:3" ht="16.5" customHeight="1" x14ac:dyDescent="0.45">
      <c r="A515" s="48"/>
      <c r="C515" s="57"/>
    </row>
    <row r="516" spans="1:3" ht="16.5" customHeight="1" x14ac:dyDescent="0.45">
      <c r="A516" s="48"/>
      <c r="C516" s="57"/>
    </row>
    <row r="517" spans="1:3" ht="16.5" customHeight="1" x14ac:dyDescent="0.45">
      <c r="A517" s="48"/>
      <c r="C517" s="57"/>
    </row>
    <row r="518" spans="1:3" ht="16.5" customHeight="1" x14ac:dyDescent="0.45">
      <c r="A518" s="48"/>
      <c r="C518" s="57"/>
    </row>
    <row r="519" spans="1:3" ht="16.5" customHeight="1" x14ac:dyDescent="0.45">
      <c r="A519" s="48"/>
      <c r="C519" s="57"/>
    </row>
    <row r="520" spans="1:3" ht="16.5" customHeight="1" x14ac:dyDescent="0.45">
      <c r="A520" s="48"/>
      <c r="C520" s="57"/>
    </row>
    <row r="521" spans="1:3" ht="16.5" customHeight="1" x14ac:dyDescent="0.45">
      <c r="A521" s="48"/>
      <c r="C521" s="57"/>
    </row>
    <row r="522" spans="1:3" ht="16.5" customHeight="1" x14ac:dyDescent="0.45">
      <c r="A522" s="48"/>
      <c r="C522" s="57"/>
    </row>
    <row r="523" spans="1:3" ht="16.5" customHeight="1" x14ac:dyDescent="0.45">
      <c r="A523" s="48"/>
      <c r="C523" s="57"/>
    </row>
    <row r="524" spans="1:3" ht="16.5" customHeight="1" x14ac:dyDescent="0.45">
      <c r="A524" s="48"/>
      <c r="C524" s="57"/>
    </row>
    <row r="525" spans="1:3" ht="16.5" customHeight="1" x14ac:dyDescent="0.45">
      <c r="A525" s="48"/>
      <c r="C525" s="57"/>
    </row>
    <row r="526" spans="1:3" ht="16.5" customHeight="1" x14ac:dyDescent="0.45">
      <c r="A526" s="48"/>
      <c r="C526" s="57"/>
    </row>
    <row r="527" spans="1:3" ht="16.5" customHeight="1" x14ac:dyDescent="0.45">
      <c r="A527" s="48"/>
      <c r="C527" s="57"/>
    </row>
    <row r="528" spans="1:3" ht="16.5" customHeight="1" x14ac:dyDescent="0.45">
      <c r="A528" s="48"/>
      <c r="C528" s="57"/>
    </row>
    <row r="529" spans="1:3" ht="16.5" customHeight="1" x14ac:dyDescent="0.45">
      <c r="A529" s="48"/>
      <c r="C529" s="57"/>
    </row>
    <row r="530" spans="1:3" ht="16.5" customHeight="1" x14ac:dyDescent="0.45">
      <c r="A530" s="48"/>
      <c r="C530" s="57"/>
    </row>
    <row r="531" spans="1:3" ht="16.5" customHeight="1" x14ac:dyDescent="0.45">
      <c r="A531" s="48"/>
      <c r="C531" s="57"/>
    </row>
    <row r="532" spans="1:3" ht="16.5" customHeight="1" x14ac:dyDescent="0.45">
      <c r="A532" s="48"/>
      <c r="C532" s="57"/>
    </row>
    <row r="533" spans="1:3" ht="16.5" customHeight="1" x14ac:dyDescent="0.45">
      <c r="A533" s="48"/>
      <c r="C533" s="57"/>
    </row>
    <row r="534" spans="1:3" ht="16.5" customHeight="1" x14ac:dyDescent="0.45">
      <c r="A534" s="48"/>
      <c r="C534" s="57"/>
    </row>
    <row r="535" spans="1:3" ht="16.5" customHeight="1" x14ac:dyDescent="0.45">
      <c r="A535" s="48"/>
      <c r="C535" s="57"/>
    </row>
    <row r="536" spans="1:3" ht="16.5" customHeight="1" x14ac:dyDescent="0.45">
      <c r="A536" s="48"/>
      <c r="C536" s="57"/>
    </row>
    <row r="537" spans="1:3" ht="16.5" customHeight="1" x14ac:dyDescent="0.45">
      <c r="A537" s="48"/>
      <c r="C537" s="57"/>
    </row>
    <row r="538" spans="1:3" ht="16.5" customHeight="1" x14ac:dyDescent="0.45">
      <c r="A538" s="48"/>
      <c r="C538" s="57"/>
    </row>
    <row r="539" spans="1:3" ht="16.5" customHeight="1" x14ac:dyDescent="0.45">
      <c r="A539" s="48"/>
      <c r="C539" s="57"/>
    </row>
    <row r="540" spans="1:3" ht="16.5" customHeight="1" x14ac:dyDescent="0.45">
      <c r="A540" s="48"/>
      <c r="C540" s="57"/>
    </row>
    <row r="541" spans="1:3" ht="16.5" customHeight="1" x14ac:dyDescent="0.45">
      <c r="A541" s="48"/>
      <c r="C541" s="57"/>
    </row>
    <row r="542" spans="1:3" ht="16.5" customHeight="1" x14ac:dyDescent="0.45">
      <c r="A542" s="48"/>
      <c r="C542" s="57"/>
    </row>
    <row r="543" spans="1:3" ht="16.5" customHeight="1" x14ac:dyDescent="0.45">
      <c r="A543" s="48"/>
      <c r="C543" s="57"/>
    </row>
    <row r="544" spans="1:3" ht="16.5" customHeight="1" x14ac:dyDescent="0.45">
      <c r="A544" s="48"/>
      <c r="C544" s="57"/>
    </row>
    <row r="545" spans="1:3" ht="16.5" customHeight="1" x14ac:dyDescent="0.45">
      <c r="A545" s="48"/>
      <c r="C545" s="57"/>
    </row>
    <row r="546" spans="1:3" ht="16.5" customHeight="1" x14ac:dyDescent="0.45">
      <c r="A546" s="48"/>
      <c r="C546" s="57"/>
    </row>
    <row r="547" spans="1:3" ht="16.5" customHeight="1" x14ac:dyDescent="0.45">
      <c r="A547" s="48"/>
      <c r="C547" s="57"/>
    </row>
    <row r="548" spans="1:3" ht="16.5" customHeight="1" x14ac:dyDescent="0.45">
      <c r="A548" s="48"/>
      <c r="C548" s="57"/>
    </row>
    <row r="549" spans="1:3" ht="16.5" customHeight="1" x14ac:dyDescent="0.45">
      <c r="A549" s="48"/>
      <c r="C549" s="57"/>
    </row>
    <row r="550" spans="1:3" ht="16.5" customHeight="1" x14ac:dyDescent="0.45">
      <c r="A550" s="48"/>
      <c r="C550" s="57"/>
    </row>
    <row r="551" spans="1:3" ht="16.5" customHeight="1" x14ac:dyDescent="0.45">
      <c r="A551" s="48"/>
      <c r="C551" s="57"/>
    </row>
    <row r="552" spans="1:3" ht="16.5" customHeight="1" x14ac:dyDescent="0.45">
      <c r="A552" s="48"/>
      <c r="C552" s="57"/>
    </row>
    <row r="553" spans="1:3" ht="16.5" customHeight="1" x14ac:dyDescent="0.45">
      <c r="A553" s="48"/>
      <c r="C553" s="57"/>
    </row>
    <row r="554" spans="1:3" ht="16.5" customHeight="1" x14ac:dyDescent="0.45">
      <c r="A554" s="48"/>
      <c r="C554" s="57"/>
    </row>
    <row r="555" spans="1:3" ht="16.5" customHeight="1" x14ac:dyDescent="0.45">
      <c r="A555" s="48"/>
      <c r="C555" s="57"/>
    </row>
    <row r="556" spans="1:3" ht="16.5" customHeight="1" x14ac:dyDescent="0.45">
      <c r="A556" s="48"/>
      <c r="C556" s="57"/>
    </row>
    <row r="557" spans="1:3" ht="16.5" customHeight="1" x14ac:dyDescent="0.45">
      <c r="A557" s="48"/>
      <c r="C557" s="57"/>
    </row>
    <row r="558" spans="1:3" ht="16.5" customHeight="1" x14ac:dyDescent="0.45">
      <c r="A558" s="48"/>
      <c r="C558" s="57"/>
    </row>
    <row r="559" spans="1:3" ht="16.5" customHeight="1" x14ac:dyDescent="0.45">
      <c r="A559" s="48"/>
      <c r="C559" s="57"/>
    </row>
    <row r="560" spans="1:3" ht="16.5" customHeight="1" x14ac:dyDescent="0.45">
      <c r="A560" s="48"/>
      <c r="C560" s="57"/>
    </row>
    <row r="561" spans="1:3" ht="16.5" customHeight="1" x14ac:dyDescent="0.45">
      <c r="A561" s="48"/>
      <c r="C561" s="57"/>
    </row>
    <row r="562" spans="1:3" ht="16.5" customHeight="1" x14ac:dyDescent="0.45">
      <c r="A562" s="48"/>
      <c r="C562" s="57"/>
    </row>
    <row r="563" spans="1:3" ht="16.5" customHeight="1" x14ac:dyDescent="0.45">
      <c r="A563" s="48"/>
      <c r="C563" s="57"/>
    </row>
    <row r="564" spans="1:3" ht="16.5" customHeight="1" x14ac:dyDescent="0.45">
      <c r="A564" s="48"/>
      <c r="C564" s="57"/>
    </row>
    <row r="565" spans="1:3" ht="16.5" customHeight="1" x14ac:dyDescent="0.45">
      <c r="A565" s="48"/>
      <c r="C565" s="57"/>
    </row>
    <row r="566" spans="1:3" ht="16.5" customHeight="1" x14ac:dyDescent="0.45">
      <c r="A566" s="48"/>
      <c r="C566" s="57"/>
    </row>
    <row r="567" spans="1:3" ht="16.5" customHeight="1" x14ac:dyDescent="0.45">
      <c r="A567" s="48"/>
      <c r="C567" s="57"/>
    </row>
    <row r="568" spans="1:3" ht="16.5" customHeight="1" x14ac:dyDescent="0.45">
      <c r="A568" s="48"/>
      <c r="C568" s="57"/>
    </row>
    <row r="569" spans="1:3" ht="16.5" customHeight="1" x14ac:dyDescent="0.45">
      <c r="A569" s="48"/>
      <c r="C569" s="57"/>
    </row>
    <row r="570" spans="1:3" ht="16.5" customHeight="1" x14ac:dyDescent="0.45">
      <c r="A570" s="48"/>
      <c r="C570" s="57"/>
    </row>
    <row r="571" spans="1:3" ht="16.5" customHeight="1" x14ac:dyDescent="0.45">
      <c r="A571" s="48"/>
      <c r="C571" s="57"/>
    </row>
    <row r="572" spans="1:3" ht="16.5" customHeight="1" x14ac:dyDescent="0.45">
      <c r="A572" s="48"/>
      <c r="C572" s="57"/>
    </row>
    <row r="573" spans="1:3" ht="16.5" customHeight="1" x14ac:dyDescent="0.45">
      <c r="A573" s="48"/>
      <c r="C573" s="57"/>
    </row>
    <row r="574" spans="1:3" ht="16.5" customHeight="1" x14ac:dyDescent="0.45">
      <c r="A574" s="48"/>
      <c r="C574" s="57"/>
    </row>
    <row r="575" spans="1:3" ht="16.5" customHeight="1" x14ac:dyDescent="0.45">
      <c r="A575" s="48"/>
      <c r="C575" s="57"/>
    </row>
    <row r="576" spans="1:3" ht="16.5" customHeight="1" x14ac:dyDescent="0.45">
      <c r="A576" s="48"/>
      <c r="C576" s="57"/>
    </row>
    <row r="577" spans="1:3" ht="16.5" customHeight="1" x14ac:dyDescent="0.45">
      <c r="A577" s="48"/>
      <c r="C577" s="57"/>
    </row>
    <row r="578" spans="1:3" ht="16.5" customHeight="1" x14ac:dyDescent="0.45">
      <c r="A578" s="48"/>
      <c r="C578" s="57"/>
    </row>
    <row r="579" spans="1:3" ht="16.5" customHeight="1" x14ac:dyDescent="0.45">
      <c r="A579" s="48"/>
      <c r="C579" s="57"/>
    </row>
    <row r="580" spans="1:3" ht="16.5" customHeight="1" x14ac:dyDescent="0.45">
      <c r="A580" s="48"/>
      <c r="C580" s="57"/>
    </row>
    <row r="581" spans="1:3" ht="16.5" customHeight="1" x14ac:dyDescent="0.45">
      <c r="A581" s="48"/>
      <c r="C581" s="57"/>
    </row>
    <row r="582" spans="1:3" ht="16.5" customHeight="1" x14ac:dyDescent="0.45">
      <c r="A582" s="48"/>
      <c r="C582" s="57"/>
    </row>
    <row r="583" spans="1:3" ht="16.5" customHeight="1" x14ac:dyDescent="0.45">
      <c r="A583" s="48"/>
      <c r="C583" s="57"/>
    </row>
    <row r="584" spans="1:3" ht="16.5" customHeight="1" x14ac:dyDescent="0.45">
      <c r="A584" s="48"/>
      <c r="C584" s="57"/>
    </row>
    <row r="585" spans="1:3" ht="16.5" customHeight="1" x14ac:dyDescent="0.45">
      <c r="A585" s="48"/>
      <c r="C585" s="57"/>
    </row>
    <row r="586" spans="1:3" ht="16.5" customHeight="1" x14ac:dyDescent="0.45">
      <c r="A586" s="48"/>
      <c r="C586" s="57"/>
    </row>
    <row r="587" spans="1:3" ht="16.5" customHeight="1" x14ac:dyDescent="0.45">
      <c r="A587" s="48"/>
      <c r="C587" s="57"/>
    </row>
    <row r="588" spans="1:3" ht="16.5" customHeight="1" x14ac:dyDescent="0.45">
      <c r="A588" s="48"/>
      <c r="C588" s="57"/>
    </row>
    <row r="589" spans="1:3" ht="16.5" customHeight="1" x14ac:dyDescent="0.45">
      <c r="A589" s="48"/>
      <c r="C589" s="57"/>
    </row>
    <row r="590" spans="1:3" ht="16.5" customHeight="1" x14ac:dyDescent="0.45">
      <c r="A590" s="48"/>
      <c r="C590" s="57"/>
    </row>
    <row r="591" spans="1:3" ht="16.5" customHeight="1" x14ac:dyDescent="0.45">
      <c r="A591" s="48"/>
      <c r="C591" s="57"/>
    </row>
    <row r="592" spans="1:3" ht="16.5" customHeight="1" x14ac:dyDescent="0.45">
      <c r="A592" s="48"/>
      <c r="C592" s="57"/>
    </row>
    <row r="593" spans="1:3" ht="16.5" customHeight="1" x14ac:dyDescent="0.45">
      <c r="A593" s="48"/>
      <c r="C593" s="57"/>
    </row>
    <row r="594" spans="1:3" ht="16.5" customHeight="1" x14ac:dyDescent="0.45">
      <c r="A594" s="48"/>
      <c r="C594" s="57"/>
    </row>
    <row r="595" spans="1:3" ht="16.5" customHeight="1" x14ac:dyDescent="0.45">
      <c r="A595" s="48"/>
      <c r="C595" s="57"/>
    </row>
    <row r="596" spans="1:3" ht="16.5" customHeight="1" x14ac:dyDescent="0.45">
      <c r="A596" s="48"/>
      <c r="C596" s="57"/>
    </row>
    <row r="597" spans="1:3" ht="16.5" customHeight="1" x14ac:dyDescent="0.45">
      <c r="A597" s="48"/>
      <c r="C597" s="57"/>
    </row>
    <row r="598" spans="1:3" ht="16.5" customHeight="1" x14ac:dyDescent="0.45">
      <c r="A598" s="48"/>
      <c r="C598" s="57"/>
    </row>
    <row r="599" spans="1:3" ht="16.5" customHeight="1" x14ac:dyDescent="0.45">
      <c r="A599" s="48"/>
      <c r="C599" s="57"/>
    </row>
    <row r="600" spans="1:3" ht="16.5" customHeight="1" x14ac:dyDescent="0.45">
      <c r="A600" s="48"/>
      <c r="C600" s="57"/>
    </row>
    <row r="601" spans="1:3" ht="16.5" customHeight="1" x14ac:dyDescent="0.45">
      <c r="A601" s="48"/>
      <c r="C601" s="57"/>
    </row>
    <row r="602" spans="1:3" ht="16.5" customHeight="1" x14ac:dyDescent="0.45">
      <c r="A602" s="48"/>
      <c r="C602" s="57"/>
    </row>
    <row r="603" spans="1:3" ht="16.5" customHeight="1" x14ac:dyDescent="0.45">
      <c r="A603" s="48"/>
      <c r="C603" s="57"/>
    </row>
    <row r="604" spans="1:3" ht="16.5" customHeight="1" x14ac:dyDescent="0.45">
      <c r="A604" s="48"/>
      <c r="C604" s="57"/>
    </row>
    <row r="605" spans="1:3" ht="16.5" customHeight="1" x14ac:dyDescent="0.45">
      <c r="A605" s="48"/>
      <c r="C605" s="57"/>
    </row>
    <row r="606" spans="1:3" ht="16.5" customHeight="1" x14ac:dyDescent="0.45">
      <c r="A606" s="48"/>
      <c r="C606" s="57"/>
    </row>
    <row r="607" spans="1:3" ht="16.5" customHeight="1" x14ac:dyDescent="0.45">
      <c r="A607" s="48"/>
      <c r="C607" s="57"/>
    </row>
    <row r="608" spans="1:3" ht="16.5" customHeight="1" x14ac:dyDescent="0.45">
      <c r="A608" s="48"/>
      <c r="C608" s="57"/>
    </row>
    <row r="609" spans="1:3" ht="16.5" customHeight="1" x14ac:dyDescent="0.45">
      <c r="A609" s="48"/>
      <c r="C609" s="57"/>
    </row>
    <row r="610" spans="1:3" ht="16.5" customHeight="1" x14ac:dyDescent="0.45">
      <c r="A610" s="48"/>
      <c r="C610" s="57"/>
    </row>
    <row r="611" spans="1:3" ht="16.5" customHeight="1" x14ac:dyDescent="0.45">
      <c r="A611" s="48"/>
      <c r="C611" s="57"/>
    </row>
    <row r="612" spans="1:3" ht="16.5" customHeight="1" x14ac:dyDescent="0.45">
      <c r="A612" s="48"/>
      <c r="C612" s="57"/>
    </row>
    <row r="613" spans="1:3" ht="16.5" customHeight="1" x14ac:dyDescent="0.45">
      <c r="A613" s="48"/>
      <c r="C613" s="57"/>
    </row>
    <row r="614" spans="1:3" ht="16.5" customHeight="1" x14ac:dyDescent="0.45">
      <c r="A614" s="48"/>
      <c r="C614" s="57"/>
    </row>
    <row r="615" spans="1:3" ht="16.5" customHeight="1" x14ac:dyDescent="0.45">
      <c r="A615" s="48"/>
      <c r="C615" s="57"/>
    </row>
    <row r="616" spans="1:3" ht="16.5" customHeight="1" x14ac:dyDescent="0.45">
      <c r="A616" s="48"/>
      <c r="C616" s="57"/>
    </row>
    <row r="617" spans="1:3" ht="16.5" customHeight="1" x14ac:dyDescent="0.45">
      <c r="A617" s="48"/>
      <c r="C617" s="57"/>
    </row>
    <row r="618" spans="1:3" ht="16.5" customHeight="1" x14ac:dyDescent="0.45">
      <c r="A618" s="48"/>
      <c r="C618" s="57"/>
    </row>
    <row r="619" spans="1:3" ht="16.5" customHeight="1" x14ac:dyDescent="0.45">
      <c r="A619" s="48"/>
      <c r="C619" s="57"/>
    </row>
    <row r="620" spans="1:3" ht="16.5" customHeight="1" x14ac:dyDescent="0.45">
      <c r="A620" s="48"/>
      <c r="C620" s="57"/>
    </row>
    <row r="621" spans="1:3" ht="16.5" customHeight="1" x14ac:dyDescent="0.45">
      <c r="A621" s="48"/>
      <c r="C621" s="57"/>
    </row>
    <row r="622" spans="1:3" ht="16.5" customHeight="1" x14ac:dyDescent="0.45">
      <c r="A622" s="48"/>
      <c r="C622" s="57"/>
    </row>
    <row r="623" spans="1:3" ht="16.5" customHeight="1" x14ac:dyDescent="0.45">
      <c r="A623" s="48"/>
      <c r="C623" s="57"/>
    </row>
    <row r="624" spans="1:3" ht="16.5" customHeight="1" x14ac:dyDescent="0.45">
      <c r="A624" s="48"/>
      <c r="C624" s="57"/>
    </row>
    <row r="625" spans="1:3" ht="16.5" customHeight="1" x14ac:dyDescent="0.45">
      <c r="A625" s="48"/>
      <c r="C625" s="57"/>
    </row>
    <row r="626" spans="1:3" ht="16.5" customHeight="1" x14ac:dyDescent="0.45">
      <c r="A626" s="48"/>
      <c r="C626" s="57"/>
    </row>
    <row r="627" spans="1:3" ht="16.5" customHeight="1" x14ac:dyDescent="0.45">
      <c r="A627" s="48"/>
      <c r="C627" s="57"/>
    </row>
    <row r="628" spans="1:3" ht="16.5" customHeight="1" x14ac:dyDescent="0.45">
      <c r="A628" s="48"/>
      <c r="C628" s="57"/>
    </row>
    <row r="629" spans="1:3" ht="16.5" customHeight="1" x14ac:dyDescent="0.45">
      <c r="A629" s="48"/>
      <c r="C629" s="57"/>
    </row>
    <row r="630" spans="1:3" ht="16.5" customHeight="1" x14ac:dyDescent="0.45">
      <c r="A630" s="48"/>
      <c r="C630" s="57"/>
    </row>
    <row r="631" spans="1:3" ht="16.5" customHeight="1" x14ac:dyDescent="0.45">
      <c r="A631" s="48"/>
      <c r="C631" s="57"/>
    </row>
    <row r="632" spans="1:3" ht="16.5" customHeight="1" x14ac:dyDescent="0.45">
      <c r="A632" s="48"/>
      <c r="C632" s="57"/>
    </row>
    <row r="633" spans="1:3" ht="16.5" customHeight="1" x14ac:dyDescent="0.45">
      <c r="A633" s="48"/>
      <c r="C633" s="57"/>
    </row>
    <row r="634" spans="1:3" ht="16.5" customHeight="1" x14ac:dyDescent="0.45">
      <c r="A634" s="48"/>
      <c r="C634" s="57"/>
    </row>
    <row r="635" spans="1:3" ht="16.5" customHeight="1" x14ac:dyDescent="0.45">
      <c r="A635" s="48"/>
      <c r="C635" s="57"/>
    </row>
    <row r="636" spans="1:3" ht="16.5" customHeight="1" x14ac:dyDescent="0.45">
      <c r="A636" s="48"/>
      <c r="C636" s="57"/>
    </row>
    <row r="637" spans="1:3" ht="16.5" customHeight="1" x14ac:dyDescent="0.45">
      <c r="A637" s="48"/>
      <c r="C637" s="57"/>
    </row>
    <row r="638" spans="1:3" ht="16.5" customHeight="1" x14ac:dyDescent="0.45">
      <c r="A638" s="48"/>
      <c r="C638" s="57"/>
    </row>
    <row r="639" spans="1:3" ht="16.5" customHeight="1" x14ac:dyDescent="0.45">
      <c r="A639" s="48"/>
      <c r="C639" s="57"/>
    </row>
    <row r="640" spans="1:3" ht="16.5" customHeight="1" x14ac:dyDescent="0.45">
      <c r="A640" s="48"/>
      <c r="C640" s="57"/>
    </row>
    <row r="641" spans="1:3" ht="16.5" customHeight="1" x14ac:dyDescent="0.45">
      <c r="A641" s="48"/>
      <c r="C641" s="57"/>
    </row>
    <row r="642" spans="1:3" ht="16.5" customHeight="1" x14ac:dyDescent="0.45">
      <c r="A642" s="48"/>
      <c r="C642" s="57"/>
    </row>
    <row r="643" spans="1:3" ht="16.5" customHeight="1" x14ac:dyDescent="0.45">
      <c r="A643" s="48"/>
      <c r="C643" s="57"/>
    </row>
    <row r="644" spans="1:3" ht="16.5" customHeight="1" x14ac:dyDescent="0.45">
      <c r="A644" s="48"/>
      <c r="C644" s="57"/>
    </row>
    <row r="645" spans="1:3" ht="16.5" customHeight="1" x14ac:dyDescent="0.45">
      <c r="A645" s="48"/>
      <c r="C645" s="57"/>
    </row>
    <row r="646" spans="1:3" ht="16.5" customHeight="1" x14ac:dyDescent="0.45">
      <c r="A646" s="48"/>
      <c r="C646" s="57"/>
    </row>
    <row r="647" spans="1:3" ht="16.5" customHeight="1" x14ac:dyDescent="0.45">
      <c r="A647" s="48"/>
      <c r="C647" s="57"/>
    </row>
    <row r="648" spans="1:3" ht="16.5" customHeight="1" x14ac:dyDescent="0.45">
      <c r="A648" s="48"/>
      <c r="C648" s="57"/>
    </row>
    <row r="649" spans="1:3" ht="16.5" customHeight="1" x14ac:dyDescent="0.45">
      <c r="A649" s="48"/>
      <c r="C649" s="57"/>
    </row>
    <row r="650" spans="1:3" ht="16.5" customHeight="1" x14ac:dyDescent="0.45">
      <c r="A650" s="48"/>
      <c r="C650" s="57"/>
    </row>
    <row r="651" spans="1:3" ht="16.5" customHeight="1" x14ac:dyDescent="0.45">
      <c r="A651" s="48"/>
      <c r="C651" s="57"/>
    </row>
    <row r="652" spans="1:3" ht="16.5" customHeight="1" x14ac:dyDescent="0.45">
      <c r="A652" s="48"/>
      <c r="C652" s="57"/>
    </row>
    <row r="653" spans="1:3" ht="16.5" customHeight="1" x14ac:dyDescent="0.45">
      <c r="A653" s="48"/>
      <c r="C653" s="57"/>
    </row>
    <row r="654" spans="1:3" ht="16.5" customHeight="1" x14ac:dyDescent="0.45">
      <c r="A654" s="48"/>
      <c r="C654" s="57"/>
    </row>
    <row r="655" spans="1:3" ht="16.5" customHeight="1" x14ac:dyDescent="0.45">
      <c r="A655" s="48"/>
      <c r="C655" s="57"/>
    </row>
    <row r="656" spans="1:3" ht="16.5" customHeight="1" x14ac:dyDescent="0.45">
      <c r="A656" s="48"/>
      <c r="C656" s="57"/>
    </row>
    <row r="657" spans="1:3" ht="16.5" customHeight="1" x14ac:dyDescent="0.45">
      <c r="A657" s="48"/>
      <c r="C657" s="57"/>
    </row>
    <row r="658" spans="1:3" ht="16.5" customHeight="1" x14ac:dyDescent="0.45">
      <c r="A658" s="48"/>
      <c r="C658" s="57"/>
    </row>
    <row r="659" spans="1:3" ht="16.5" customHeight="1" x14ac:dyDescent="0.45">
      <c r="A659" s="48"/>
      <c r="C659" s="57"/>
    </row>
    <row r="660" spans="1:3" ht="16.5" customHeight="1" x14ac:dyDescent="0.45">
      <c r="A660" s="48"/>
      <c r="C660" s="57"/>
    </row>
    <row r="661" spans="1:3" ht="16.5" customHeight="1" x14ac:dyDescent="0.45">
      <c r="A661" s="48"/>
      <c r="C661" s="57"/>
    </row>
    <row r="662" spans="1:3" ht="16.5" customHeight="1" x14ac:dyDescent="0.45">
      <c r="A662" s="48"/>
      <c r="C662" s="57"/>
    </row>
    <row r="663" spans="1:3" ht="16.5" customHeight="1" x14ac:dyDescent="0.45">
      <c r="A663" s="48"/>
      <c r="C663" s="57"/>
    </row>
    <row r="664" spans="1:3" ht="16.5" customHeight="1" x14ac:dyDescent="0.45">
      <c r="A664" s="48"/>
      <c r="C664" s="57"/>
    </row>
    <row r="665" spans="1:3" ht="16.5" customHeight="1" x14ac:dyDescent="0.45">
      <c r="A665" s="48"/>
      <c r="C665" s="57"/>
    </row>
    <row r="666" spans="1:3" ht="16.5" customHeight="1" x14ac:dyDescent="0.45">
      <c r="A666" s="48"/>
      <c r="C666" s="57"/>
    </row>
    <row r="667" spans="1:3" ht="16.5" customHeight="1" x14ac:dyDescent="0.45">
      <c r="A667" s="48"/>
      <c r="C667" s="57"/>
    </row>
    <row r="668" spans="1:3" ht="16.5" customHeight="1" x14ac:dyDescent="0.45">
      <c r="A668" s="48"/>
      <c r="C668" s="57"/>
    </row>
    <row r="669" spans="1:3" ht="16.5" customHeight="1" x14ac:dyDescent="0.45">
      <c r="A669" s="48"/>
      <c r="C669" s="57"/>
    </row>
    <row r="670" spans="1:3" ht="16.5" customHeight="1" x14ac:dyDescent="0.45">
      <c r="A670" s="48"/>
      <c r="C670" s="57"/>
    </row>
    <row r="671" spans="1:3" ht="16.5" customHeight="1" x14ac:dyDescent="0.45">
      <c r="A671" s="48"/>
      <c r="C671" s="57"/>
    </row>
    <row r="672" spans="1:3" ht="16.5" customHeight="1" x14ac:dyDescent="0.45">
      <c r="A672" s="48"/>
      <c r="C672" s="57"/>
    </row>
    <row r="673" spans="1:3" ht="16.5" customHeight="1" x14ac:dyDescent="0.45">
      <c r="A673" s="48"/>
      <c r="C673" s="57"/>
    </row>
    <row r="674" spans="1:3" ht="16.5" customHeight="1" x14ac:dyDescent="0.45">
      <c r="A674" s="48"/>
      <c r="C674" s="57"/>
    </row>
    <row r="675" spans="1:3" ht="16.5" customHeight="1" x14ac:dyDescent="0.45">
      <c r="A675" s="48"/>
      <c r="C675" s="57"/>
    </row>
    <row r="676" spans="1:3" ht="16.5" customHeight="1" x14ac:dyDescent="0.45">
      <c r="A676" s="48"/>
      <c r="C676" s="57"/>
    </row>
    <row r="677" spans="1:3" ht="16.5" customHeight="1" x14ac:dyDescent="0.45">
      <c r="A677" s="48"/>
      <c r="C677" s="57"/>
    </row>
    <row r="678" spans="1:3" ht="16.5" customHeight="1" x14ac:dyDescent="0.45">
      <c r="A678" s="48"/>
      <c r="C678" s="57"/>
    </row>
    <row r="679" spans="1:3" ht="16.5" customHeight="1" x14ac:dyDescent="0.45">
      <c r="A679" s="48"/>
      <c r="C679" s="57"/>
    </row>
    <row r="680" spans="1:3" ht="16.5" customHeight="1" x14ac:dyDescent="0.45">
      <c r="A680" s="48"/>
      <c r="C680" s="57"/>
    </row>
    <row r="681" spans="1:3" ht="16.5" customHeight="1" x14ac:dyDescent="0.45">
      <c r="A681" s="48"/>
      <c r="C681" s="57"/>
    </row>
    <row r="682" spans="1:3" ht="16.5" customHeight="1" x14ac:dyDescent="0.45">
      <c r="A682" s="48"/>
      <c r="C682" s="57"/>
    </row>
    <row r="683" spans="1:3" ht="16.5" customHeight="1" x14ac:dyDescent="0.45">
      <c r="A683" s="48"/>
      <c r="C683" s="57"/>
    </row>
    <row r="684" spans="1:3" ht="16.5" customHeight="1" x14ac:dyDescent="0.45">
      <c r="A684" s="48"/>
      <c r="C684" s="57"/>
    </row>
    <row r="685" spans="1:3" ht="16.5" customHeight="1" x14ac:dyDescent="0.45">
      <c r="A685" s="48"/>
      <c r="C685" s="57"/>
    </row>
    <row r="686" spans="1:3" ht="16.5" customHeight="1" x14ac:dyDescent="0.45">
      <c r="A686" s="48"/>
      <c r="C686" s="57"/>
    </row>
    <row r="687" spans="1:3" ht="16.5" customHeight="1" x14ac:dyDescent="0.45">
      <c r="A687" s="48"/>
      <c r="C687" s="57"/>
    </row>
    <row r="688" spans="1:3" ht="16.5" customHeight="1" x14ac:dyDescent="0.45">
      <c r="A688" s="48"/>
      <c r="C688" s="57"/>
    </row>
    <row r="689" spans="1:3" ht="16.5" customHeight="1" x14ac:dyDescent="0.45">
      <c r="A689" s="48"/>
      <c r="C689" s="57"/>
    </row>
    <row r="690" spans="1:3" ht="16.5" customHeight="1" x14ac:dyDescent="0.45">
      <c r="A690" s="48"/>
      <c r="C690" s="57"/>
    </row>
    <row r="691" spans="1:3" ht="16.5" customHeight="1" x14ac:dyDescent="0.45">
      <c r="A691" s="48"/>
      <c r="C691" s="57"/>
    </row>
    <row r="692" spans="1:3" ht="16.5" customHeight="1" x14ac:dyDescent="0.45">
      <c r="A692" s="48"/>
      <c r="C692" s="57"/>
    </row>
    <row r="693" spans="1:3" ht="16.5" customHeight="1" x14ac:dyDescent="0.45">
      <c r="A693" s="48"/>
      <c r="C693" s="57"/>
    </row>
    <row r="694" spans="1:3" ht="16.5" customHeight="1" x14ac:dyDescent="0.45">
      <c r="A694" s="48"/>
      <c r="C694" s="57"/>
    </row>
    <row r="695" spans="1:3" ht="16.5" customHeight="1" x14ac:dyDescent="0.45">
      <c r="A695" s="48"/>
      <c r="C695" s="57"/>
    </row>
    <row r="696" spans="1:3" ht="16.5" customHeight="1" x14ac:dyDescent="0.45">
      <c r="A696" s="48"/>
      <c r="C696" s="57"/>
    </row>
    <row r="697" spans="1:3" ht="16.5" customHeight="1" x14ac:dyDescent="0.45">
      <c r="A697" s="48"/>
      <c r="C697" s="57"/>
    </row>
    <row r="698" spans="1:3" ht="16.5" customHeight="1" x14ac:dyDescent="0.45">
      <c r="A698" s="48"/>
      <c r="C698" s="57"/>
    </row>
    <row r="699" spans="1:3" ht="16.5" customHeight="1" x14ac:dyDescent="0.45">
      <c r="A699" s="48"/>
      <c r="C699" s="57"/>
    </row>
    <row r="700" spans="1:3" ht="16.5" customHeight="1" x14ac:dyDescent="0.45">
      <c r="A700" s="48"/>
      <c r="C700" s="57"/>
    </row>
    <row r="701" spans="1:3" ht="16.5" customHeight="1" x14ac:dyDescent="0.45">
      <c r="A701" s="48"/>
      <c r="C701" s="57"/>
    </row>
    <row r="702" spans="1:3" ht="16.5" customHeight="1" x14ac:dyDescent="0.45">
      <c r="A702" s="48"/>
      <c r="C702" s="57"/>
    </row>
    <row r="703" spans="1:3" ht="16.5" customHeight="1" x14ac:dyDescent="0.45">
      <c r="A703" s="48"/>
      <c r="C703" s="57"/>
    </row>
    <row r="704" spans="1:3" ht="16.5" customHeight="1" x14ac:dyDescent="0.45">
      <c r="A704" s="48"/>
      <c r="C704" s="57"/>
    </row>
    <row r="705" spans="1:3" ht="16.5" customHeight="1" x14ac:dyDescent="0.45">
      <c r="A705" s="48"/>
      <c r="C705" s="57"/>
    </row>
    <row r="706" spans="1:3" ht="16.5" customHeight="1" x14ac:dyDescent="0.45">
      <c r="A706" s="48"/>
      <c r="C706" s="57"/>
    </row>
    <row r="707" spans="1:3" ht="16.5" customHeight="1" x14ac:dyDescent="0.45">
      <c r="A707" s="48"/>
      <c r="C707" s="57"/>
    </row>
    <row r="708" spans="1:3" ht="16.5" customHeight="1" x14ac:dyDescent="0.45">
      <c r="A708" s="48"/>
      <c r="C708" s="57"/>
    </row>
    <row r="709" spans="1:3" ht="16.5" customHeight="1" x14ac:dyDescent="0.45">
      <c r="A709" s="48"/>
      <c r="C709" s="57"/>
    </row>
    <row r="710" spans="1:3" ht="16.5" customHeight="1" x14ac:dyDescent="0.45">
      <c r="A710" s="48"/>
      <c r="C710" s="57"/>
    </row>
    <row r="711" spans="1:3" ht="16.5" customHeight="1" x14ac:dyDescent="0.45">
      <c r="A711" s="48"/>
      <c r="C711" s="57"/>
    </row>
    <row r="712" spans="1:3" ht="16.5" customHeight="1" x14ac:dyDescent="0.45">
      <c r="A712" s="48"/>
      <c r="C712" s="57"/>
    </row>
    <row r="713" spans="1:3" ht="16.5" customHeight="1" x14ac:dyDescent="0.45">
      <c r="A713" s="48"/>
      <c r="C713" s="57"/>
    </row>
    <row r="714" spans="1:3" ht="16.5" customHeight="1" x14ac:dyDescent="0.45">
      <c r="A714" s="48"/>
      <c r="C714" s="57"/>
    </row>
    <row r="715" spans="1:3" ht="16.5" customHeight="1" x14ac:dyDescent="0.45">
      <c r="A715" s="48"/>
      <c r="C715" s="57"/>
    </row>
    <row r="716" spans="1:3" ht="16.5" customHeight="1" x14ac:dyDescent="0.45">
      <c r="A716" s="48"/>
      <c r="C716" s="57"/>
    </row>
    <row r="717" spans="1:3" ht="16.5" customHeight="1" x14ac:dyDescent="0.45">
      <c r="A717" s="48"/>
      <c r="C717" s="57"/>
    </row>
    <row r="718" spans="1:3" ht="16.5" customHeight="1" x14ac:dyDescent="0.45">
      <c r="A718" s="48"/>
      <c r="C718" s="57"/>
    </row>
    <row r="719" spans="1:3" ht="16.5" customHeight="1" x14ac:dyDescent="0.45">
      <c r="A719" s="48"/>
      <c r="C719" s="57"/>
    </row>
    <row r="720" spans="1:3" ht="16.5" customHeight="1" x14ac:dyDescent="0.45">
      <c r="A720" s="48"/>
      <c r="C720" s="57"/>
    </row>
    <row r="721" spans="1:3" ht="16.5" customHeight="1" x14ac:dyDescent="0.45">
      <c r="A721" s="48"/>
      <c r="C721" s="57"/>
    </row>
    <row r="722" spans="1:3" ht="16.5" customHeight="1" x14ac:dyDescent="0.45">
      <c r="A722" s="48"/>
      <c r="C722" s="57"/>
    </row>
    <row r="723" spans="1:3" ht="16.5" customHeight="1" x14ac:dyDescent="0.45">
      <c r="A723" s="48"/>
      <c r="C723" s="57"/>
    </row>
    <row r="724" spans="1:3" ht="16.5" customHeight="1" x14ac:dyDescent="0.45">
      <c r="A724" s="48"/>
      <c r="C724" s="57"/>
    </row>
    <row r="725" spans="1:3" ht="16.5" customHeight="1" x14ac:dyDescent="0.45">
      <c r="A725" s="48"/>
      <c r="C725" s="57"/>
    </row>
    <row r="726" spans="1:3" ht="16.5" customHeight="1" x14ac:dyDescent="0.45">
      <c r="A726" s="48"/>
      <c r="C726" s="57"/>
    </row>
    <row r="727" spans="1:3" ht="16.5" customHeight="1" x14ac:dyDescent="0.45">
      <c r="A727" s="48"/>
      <c r="C727" s="57"/>
    </row>
    <row r="728" spans="1:3" ht="16.5" customHeight="1" x14ac:dyDescent="0.45">
      <c r="A728" s="48"/>
      <c r="C728" s="57"/>
    </row>
    <row r="729" spans="1:3" ht="16.5" customHeight="1" x14ac:dyDescent="0.45">
      <c r="A729" s="48"/>
      <c r="C729" s="57"/>
    </row>
    <row r="730" spans="1:3" ht="16.5" customHeight="1" x14ac:dyDescent="0.45">
      <c r="A730" s="48"/>
      <c r="C730" s="57"/>
    </row>
    <row r="731" spans="1:3" ht="16.5" customHeight="1" x14ac:dyDescent="0.45">
      <c r="A731" s="48"/>
      <c r="C731" s="57"/>
    </row>
    <row r="732" spans="1:3" ht="16.5" customHeight="1" x14ac:dyDescent="0.45">
      <c r="A732" s="48"/>
      <c r="C732" s="57"/>
    </row>
    <row r="733" spans="1:3" ht="16.5" customHeight="1" x14ac:dyDescent="0.45">
      <c r="A733" s="48"/>
      <c r="C733" s="57"/>
    </row>
    <row r="734" spans="1:3" ht="16.5" customHeight="1" x14ac:dyDescent="0.45">
      <c r="A734" s="48"/>
      <c r="C734" s="57"/>
    </row>
    <row r="735" spans="1:3" ht="16.5" customHeight="1" x14ac:dyDescent="0.45">
      <c r="A735" s="48"/>
      <c r="C735" s="57"/>
    </row>
    <row r="736" spans="1:3" ht="16.5" customHeight="1" x14ac:dyDescent="0.45">
      <c r="A736" s="48"/>
      <c r="C736" s="57"/>
    </row>
    <row r="737" spans="1:3" ht="16.5" customHeight="1" x14ac:dyDescent="0.45">
      <c r="A737" s="48"/>
      <c r="C737" s="57"/>
    </row>
    <row r="738" spans="1:3" ht="16.5" customHeight="1" x14ac:dyDescent="0.45">
      <c r="A738" s="48"/>
      <c r="C738" s="57"/>
    </row>
    <row r="739" spans="1:3" ht="16.5" customHeight="1" x14ac:dyDescent="0.45">
      <c r="A739" s="48"/>
      <c r="C739" s="57"/>
    </row>
    <row r="740" spans="1:3" ht="16.5" customHeight="1" x14ac:dyDescent="0.45">
      <c r="A740" s="48"/>
      <c r="C740" s="57"/>
    </row>
    <row r="741" spans="1:3" ht="16.5" customHeight="1" x14ac:dyDescent="0.45">
      <c r="A741" s="48"/>
      <c r="C741" s="57"/>
    </row>
    <row r="742" spans="1:3" ht="16.5" customHeight="1" x14ac:dyDescent="0.45">
      <c r="A742" s="48"/>
      <c r="C742" s="57"/>
    </row>
    <row r="743" spans="1:3" ht="16.5" customHeight="1" x14ac:dyDescent="0.45">
      <c r="A743" s="48"/>
      <c r="C743" s="57"/>
    </row>
    <row r="744" spans="1:3" ht="16.5" customHeight="1" x14ac:dyDescent="0.45">
      <c r="A744" s="48"/>
      <c r="C744" s="57"/>
    </row>
    <row r="745" spans="1:3" ht="16.5" customHeight="1" x14ac:dyDescent="0.45">
      <c r="A745" s="48"/>
      <c r="C745" s="57"/>
    </row>
    <row r="746" spans="1:3" ht="16.5" customHeight="1" x14ac:dyDescent="0.45">
      <c r="A746" s="48"/>
      <c r="C746" s="57"/>
    </row>
    <row r="747" spans="1:3" ht="16.5" customHeight="1" x14ac:dyDescent="0.45">
      <c r="A747" s="48"/>
      <c r="C747" s="57"/>
    </row>
    <row r="748" spans="1:3" ht="16.5" customHeight="1" x14ac:dyDescent="0.45">
      <c r="A748" s="48"/>
      <c r="C748" s="57"/>
    </row>
    <row r="749" spans="1:3" ht="16.5" customHeight="1" x14ac:dyDescent="0.45">
      <c r="A749" s="48"/>
      <c r="C749" s="57"/>
    </row>
    <row r="750" spans="1:3" ht="16.5" customHeight="1" x14ac:dyDescent="0.45">
      <c r="A750" s="48"/>
      <c r="C750" s="57"/>
    </row>
    <row r="751" spans="1:3" ht="16.5" customHeight="1" x14ac:dyDescent="0.45">
      <c r="A751" s="48"/>
      <c r="C751" s="57"/>
    </row>
    <row r="752" spans="1:3" ht="16.5" customHeight="1" x14ac:dyDescent="0.45">
      <c r="A752" s="48"/>
      <c r="C752" s="57"/>
    </row>
    <row r="753" spans="1:3" ht="16.5" customHeight="1" x14ac:dyDescent="0.45">
      <c r="A753" s="48"/>
      <c r="C753" s="57"/>
    </row>
    <row r="754" spans="1:3" ht="16.5" customHeight="1" x14ac:dyDescent="0.45">
      <c r="A754" s="48"/>
      <c r="C754" s="57"/>
    </row>
    <row r="755" spans="1:3" ht="16.5" customHeight="1" x14ac:dyDescent="0.45">
      <c r="A755" s="48"/>
      <c r="C755" s="57"/>
    </row>
    <row r="756" spans="1:3" ht="16.5" customHeight="1" x14ac:dyDescent="0.45">
      <c r="A756" s="48"/>
      <c r="C756" s="57"/>
    </row>
    <row r="757" spans="1:3" ht="16.5" customHeight="1" x14ac:dyDescent="0.45">
      <c r="A757" s="48"/>
      <c r="C757" s="57"/>
    </row>
    <row r="758" spans="1:3" ht="16.5" customHeight="1" x14ac:dyDescent="0.45">
      <c r="A758" s="48"/>
      <c r="C758" s="57"/>
    </row>
    <row r="759" spans="1:3" ht="16.5" customHeight="1" x14ac:dyDescent="0.45">
      <c r="A759" s="48"/>
      <c r="C759" s="57"/>
    </row>
    <row r="760" spans="1:3" ht="16.5" customHeight="1" x14ac:dyDescent="0.45">
      <c r="A760" s="48"/>
      <c r="C760" s="57"/>
    </row>
    <row r="761" spans="1:3" ht="16.5" customHeight="1" x14ac:dyDescent="0.45">
      <c r="A761" s="48"/>
      <c r="C761" s="57"/>
    </row>
    <row r="762" spans="1:3" ht="16.5" customHeight="1" x14ac:dyDescent="0.45">
      <c r="A762" s="48"/>
      <c r="C762" s="57"/>
    </row>
    <row r="763" spans="1:3" ht="16.5" customHeight="1" x14ac:dyDescent="0.45">
      <c r="A763" s="48"/>
      <c r="C763" s="57"/>
    </row>
    <row r="764" spans="1:3" ht="16.5" customHeight="1" x14ac:dyDescent="0.45">
      <c r="A764" s="48"/>
      <c r="C764" s="57"/>
    </row>
    <row r="765" spans="1:3" ht="16.5" customHeight="1" x14ac:dyDescent="0.45">
      <c r="A765" s="48"/>
      <c r="C765" s="57"/>
    </row>
    <row r="766" spans="1:3" ht="16.5" customHeight="1" x14ac:dyDescent="0.45">
      <c r="A766" s="48"/>
      <c r="C766" s="57"/>
    </row>
    <row r="767" spans="1:3" ht="16.5" customHeight="1" x14ac:dyDescent="0.45">
      <c r="A767" s="48"/>
      <c r="C767" s="57"/>
    </row>
    <row r="768" spans="1:3" ht="16.5" customHeight="1" x14ac:dyDescent="0.45">
      <c r="A768" s="48"/>
      <c r="C768" s="57"/>
    </row>
    <row r="769" spans="1:3" ht="16.5" customHeight="1" x14ac:dyDescent="0.45">
      <c r="A769" s="48"/>
      <c r="C769" s="57"/>
    </row>
    <row r="770" spans="1:3" ht="16.5" customHeight="1" x14ac:dyDescent="0.45">
      <c r="A770" s="48"/>
      <c r="C770" s="57"/>
    </row>
    <row r="771" spans="1:3" ht="16.5" customHeight="1" x14ac:dyDescent="0.45">
      <c r="A771" s="48"/>
      <c r="C771" s="57"/>
    </row>
    <row r="772" spans="1:3" ht="16.5" customHeight="1" x14ac:dyDescent="0.45">
      <c r="A772" s="48"/>
      <c r="C772" s="57"/>
    </row>
    <row r="773" spans="1:3" ht="16.5" customHeight="1" x14ac:dyDescent="0.45">
      <c r="A773" s="48"/>
      <c r="C773" s="57"/>
    </row>
    <row r="774" spans="1:3" ht="16.5" customHeight="1" x14ac:dyDescent="0.45">
      <c r="A774" s="48"/>
      <c r="C774" s="57"/>
    </row>
    <row r="775" spans="1:3" ht="16.5" customHeight="1" x14ac:dyDescent="0.45">
      <c r="A775" s="48"/>
      <c r="C775" s="57"/>
    </row>
    <row r="776" spans="1:3" ht="16.5" customHeight="1" x14ac:dyDescent="0.45">
      <c r="A776" s="48"/>
      <c r="C776" s="57"/>
    </row>
    <row r="777" spans="1:3" ht="16.5" customHeight="1" x14ac:dyDescent="0.45">
      <c r="A777" s="48"/>
      <c r="C777" s="57"/>
    </row>
    <row r="778" spans="1:3" ht="16.5" customHeight="1" x14ac:dyDescent="0.45">
      <c r="A778" s="48"/>
      <c r="C778" s="57"/>
    </row>
    <row r="779" spans="1:3" ht="16.5" customHeight="1" x14ac:dyDescent="0.45">
      <c r="A779" s="48"/>
      <c r="C779" s="57"/>
    </row>
    <row r="780" spans="1:3" ht="16.5" customHeight="1" x14ac:dyDescent="0.45">
      <c r="A780" s="48"/>
      <c r="C780" s="57"/>
    </row>
    <row r="781" spans="1:3" ht="16.5" customHeight="1" x14ac:dyDescent="0.45">
      <c r="A781" s="48"/>
      <c r="C781" s="57"/>
    </row>
    <row r="782" spans="1:3" ht="16.5" customHeight="1" x14ac:dyDescent="0.45">
      <c r="A782" s="48"/>
      <c r="C782" s="57"/>
    </row>
    <row r="783" spans="1:3" ht="16.5" customHeight="1" x14ac:dyDescent="0.45">
      <c r="A783" s="48"/>
      <c r="C783" s="57"/>
    </row>
    <row r="784" spans="1:3" ht="16.5" customHeight="1" x14ac:dyDescent="0.45">
      <c r="A784" s="48"/>
      <c r="C784" s="57"/>
    </row>
    <row r="785" spans="1:3" ht="16.5" customHeight="1" x14ac:dyDescent="0.45">
      <c r="A785" s="48"/>
      <c r="C785" s="57"/>
    </row>
    <row r="786" spans="1:3" ht="16.5" customHeight="1" x14ac:dyDescent="0.45">
      <c r="A786" s="48"/>
      <c r="C786" s="57"/>
    </row>
    <row r="787" spans="1:3" ht="16.5" customHeight="1" x14ac:dyDescent="0.45">
      <c r="A787" s="48"/>
      <c r="C787" s="57"/>
    </row>
    <row r="788" spans="1:3" ht="16.5" customHeight="1" x14ac:dyDescent="0.45">
      <c r="A788" s="48"/>
      <c r="C788" s="57"/>
    </row>
    <row r="789" spans="1:3" ht="16.5" customHeight="1" x14ac:dyDescent="0.45">
      <c r="A789" s="48"/>
      <c r="C789" s="57"/>
    </row>
    <row r="790" spans="1:3" ht="16.5" customHeight="1" x14ac:dyDescent="0.45">
      <c r="A790" s="48"/>
      <c r="C790" s="57"/>
    </row>
    <row r="791" spans="1:3" ht="16.5" customHeight="1" x14ac:dyDescent="0.45">
      <c r="A791" s="48"/>
      <c r="C791" s="57"/>
    </row>
    <row r="792" spans="1:3" ht="16.5" customHeight="1" x14ac:dyDescent="0.45">
      <c r="A792" s="48"/>
      <c r="C792" s="57"/>
    </row>
    <row r="793" spans="1:3" ht="16.5" customHeight="1" x14ac:dyDescent="0.45">
      <c r="A793" s="48"/>
      <c r="C793" s="57"/>
    </row>
    <row r="794" spans="1:3" ht="16.5" customHeight="1" x14ac:dyDescent="0.45">
      <c r="A794" s="48"/>
      <c r="C794" s="57"/>
    </row>
    <row r="795" spans="1:3" ht="16.5" customHeight="1" x14ac:dyDescent="0.45">
      <c r="A795" s="48"/>
      <c r="C795" s="57"/>
    </row>
    <row r="796" spans="1:3" ht="16.5" customHeight="1" x14ac:dyDescent="0.45">
      <c r="A796" s="48"/>
      <c r="C796" s="57"/>
    </row>
    <row r="797" spans="1:3" ht="16.5" customHeight="1" x14ac:dyDescent="0.45">
      <c r="A797" s="48"/>
      <c r="C797" s="57"/>
    </row>
    <row r="798" spans="1:3" ht="16.5" customHeight="1" x14ac:dyDescent="0.45">
      <c r="A798" s="48"/>
      <c r="C798" s="57"/>
    </row>
    <row r="799" spans="1:3" ht="16.5" customHeight="1" x14ac:dyDescent="0.45">
      <c r="A799" s="48"/>
      <c r="C799" s="57"/>
    </row>
    <row r="800" spans="1:3" ht="16.5" customHeight="1" x14ac:dyDescent="0.45">
      <c r="A800" s="48"/>
      <c r="C800" s="57"/>
    </row>
    <row r="801" spans="1:3" ht="16.5" customHeight="1" x14ac:dyDescent="0.45">
      <c r="A801" s="48"/>
      <c r="C801" s="57"/>
    </row>
    <row r="802" spans="1:3" ht="16.5" customHeight="1" x14ac:dyDescent="0.45">
      <c r="A802" s="48"/>
      <c r="C802" s="57"/>
    </row>
    <row r="803" spans="1:3" ht="16.5" customHeight="1" x14ac:dyDescent="0.45">
      <c r="A803" s="48"/>
      <c r="C803" s="57"/>
    </row>
    <row r="804" spans="1:3" ht="16.5" customHeight="1" x14ac:dyDescent="0.45">
      <c r="A804" s="48"/>
      <c r="C804" s="57"/>
    </row>
    <row r="805" spans="1:3" ht="16.5" customHeight="1" x14ac:dyDescent="0.45">
      <c r="A805" s="48"/>
      <c r="C805" s="57"/>
    </row>
    <row r="806" spans="1:3" ht="16.5" customHeight="1" x14ac:dyDescent="0.45">
      <c r="A806" s="48"/>
      <c r="C806" s="57"/>
    </row>
    <row r="807" spans="1:3" ht="16.5" customHeight="1" x14ac:dyDescent="0.45">
      <c r="A807" s="48"/>
      <c r="C807" s="57"/>
    </row>
    <row r="808" spans="1:3" ht="16.5" customHeight="1" x14ac:dyDescent="0.45">
      <c r="A808" s="48"/>
      <c r="C808" s="57"/>
    </row>
    <row r="809" spans="1:3" ht="16.5" customHeight="1" x14ac:dyDescent="0.45">
      <c r="A809" s="48"/>
      <c r="C809" s="57"/>
    </row>
    <row r="810" spans="1:3" ht="16.5" customHeight="1" x14ac:dyDescent="0.45">
      <c r="A810" s="48"/>
      <c r="C810" s="57"/>
    </row>
    <row r="811" spans="1:3" ht="16.5" customHeight="1" x14ac:dyDescent="0.45">
      <c r="A811" s="48"/>
      <c r="C811" s="57"/>
    </row>
    <row r="812" spans="1:3" ht="16.5" customHeight="1" x14ac:dyDescent="0.45">
      <c r="A812" s="48"/>
      <c r="C812" s="57"/>
    </row>
    <row r="813" spans="1:3" ht="16.5" customHeight="1" x14ac:dyDescent="0.45">
      <c r="A813" s="48"/>
      <c r="C813" s="57"/>
    </row>
    <row r="814" spans="1:3" ht="16.5" customHeight="1" x14ac:dyDescent="0.45">
      <c r="A814" s="48"/>
      <c r="C814" s="57"/>
    </row>
    <row r="815" spans="1:3" ht="16.5" customHeight="1" x14ac:dyDescent="0.45">
      <c r="A815" s="48"/>
      <c r="C815" s="57"/>
    </row>
    <row r="816" spans="1:3" ht="16.5" customHeight="1" x14ac:dyDescent="0.45">
      <c r="A816" s="48"/>
      <c r="C816" s="57"/>
    </row>
    <row r="817" spans="1:3" ht="16.5" customHeight="1" x14ac:dyDescent="0.45">
      <c r="A817" s="48"/>
      <c r="C817" s="57"/>
    </row>
    <row r="818" spans="1:3" ht="16.5" customHeight="1" x14ac:dyDescent="0.45">
      <c r="A818" s="48"/>
      <c r="C818" s="57"/>
    </row>
    <row r="819" spans="1:3" ht="16.5" customHeight="1" x14ac:dyDescent="0.45">
      <c r="A819" s="48"/>
      <c r="C819" s="57"/>
    </row>
    <row r="820" spans="1:3" ht="16.5" customHeight="1" x14ac:dyDescent="0.45">
      <c r="A820" s="48"/>
      <c r="C820" s="57"/>
    </row>
    <row r="821" spans="1:3" ht="16.5" customHeight="1" x14ac:dyDescent="0.45">
      <c r="A821" s="48"/>
      <c r="C821" s="57"/>
    </row>
    <row r="822" spans="1:3" ht="16.5" customHeight="1" x14ac:dyDescent="0.45">
      <c r="A822" s="48"/>
      <c r="C822" s="57"/>
    </row>
    <row r="823" spans="1:3" ht="16.5" customHeight="1" x14ac:dyDescent="0.45">
      <c r="A823" s="48"/>
      <c r="C823" s="57"/>
    </row>
    <row r="824" spans="1:3" ht="16.5" customHeight="1" x14ac:dyDescent="0.45">
      <c r="A824" s="48"/>
      <c r="C824" s="57"/>
    </row>
    <row r="825" spans="1:3" ht="16.5" customHeight="1" x14ac:dyDescent="0.45">
      <c r="A825" s="48"/>
      <c r="C825" s="57"/>
    </row>
    <row r="826" spans="1:3" ht="16.5" customHeight="1" x14ac:dyDescent="0.45">
      <c r="A826" s="48"/>
      <c r="C826" s="57"/>
    </row>
    <row r="827" spans="1:3" ht="16.5" customHeight="1" x14ac:dyDescent="0.45">
      <c r="A827" s="48"/>
      <c r="C827" s="57"/>
    </row>
    <row r="828" spans="1:3" ht="16.5" customHeight="1" x14ac:dyDescent="0.45">
      <c r="A828" s="48"/>
      <c r="C828" s="57"/>
    </row>
    <row r="829" spans="1:3" ht="16.5" customHeight="1" x14ac:dyDescent="0.45">
      <c r="A829" s="48"/>
      <c r="C829" s="57"/>
    </row>
    <row r="830" spans="1:3" ht="16.5" customHeight="1" x14ac:dyDescent="0.45">
      <c r="A830" s="48"/>
      <c r="C830" s="57"/>
    </row>
    <row r="831" spans="1:3" ht="16.5" customHeight="1" x14ac:dyDescent="0.45">
      <c r="A831" s="48"/>
      <c r="C831" s="57"/>
    </row>
    <row r="832" spans="1:3" ht="16.5" customHeight="1" x14ac:dyDescent="0.45">
      <c r="A832" s="48"/>
      <c r="C832" s="57"/>
    </row>
    <row r="833" spans="1:3" ht="16.5" customHeight="1" x14ac:dyDescent="0.45">
      <c r="A833" s="48"/>
      <c r="C833" s="57"/>
    </row>
    <row r="834" spans="1:3" ht="16.5" customHeight="1" x14ac:dyDescent="0.45">
      <c r="A834" s="48"/>
      <c r="C834" s="57"/>
    </row>
    <row r="835" spans="1:3" ht="16.5" customHeight="1" x14ac:dyDescent="0.45">
      <c r="A835" s="48"/>
      <c r="C835" s="57"/>
    </row>
    <row r="836" spans="1:3" ht="16.5" customHeight="1" x14ac:dyDescent="0.45">
      <c r="A836" s="48"/>
      <c r="C836" s="57"/>
    </row>
    <row r="837" spans="1:3" ht="16.5" customHeight="1" x14ac:dyDescent="0.45">
      <c r="A837" s="48"/>
      <c r="C837" s="57"/>
    </row>
    <row r="838" spans="1:3" ht="16.5" customHeight="1" x14ac:dyDescent="0.45">
      <c r="A838" s="48"/>
      <c r="C838" s="57"/>
    </row>
    <row r="839" spans="1:3" ht="16.5" customHeight="1" x14ac:dyDescent="0.45">
      <c r="A839" s="48"/>
      <c r="C839" s="57"/>
    </row>
    <row r="840" spans="1:3" ht="16.5" customHeight="1" x14ac:dyDescent="0.45">
      <c r="A840" s="48"/>
      <c r="C840" s="57"/>
    </row>
    <row r="841" spans="1:3" ht="16.5" customHeight="1" x14ac:dyDescent="0.45">
      <c r="A841" s="48"/>
      <c r="C841" s="57"/>
    </row>
    <row r="842" spans="1:3" ht="16.5" customHeight="1" x14ac:dyDescent="0.45">
      <c r="A842" s="48"/>
      <c r="C842" s="57"/>
    </row>
    <row r="843" spans="1:3" ht="16.5" customHeight="1" x14ac:dyDescent="0.45">
      <c r="A843" s="48"/>
      <c r="C843" s="57"/>
    </row>
    <row r="844" spans="1:3" ht="16.5" customHeight="1" x14ac:dyDescent="0.45">
      <c r="A844" s="48"/>
      <c r="C844" s="57"/>
    </row>
    <row r="845" spans="1:3" ht="16.5" customHeight="1" x14ac:dyDescent="0.45">
      <c r="A845" s="48"/>
      <c r="C845" s="57"/>
    </row>
    <row r="846" spans="1:3" ht="16.5" customHeight="1" x14ac:dyDescent="0.45">
      <c r="A846" s="48"/>
      <c r="C846" s="57"/>
    </row>
    <row r="847" spans="1:3" ht="16.5" customHeight="1" x14ac:dyDescent="0.45">
      <c r="A847" s="48"/>
      <c r="C847" s="57"/>
    </row>
    <row r="848" spans="1:3" ht="16.5" customHeight="1" x14ac:dyDescent="0.45">
      <c r="A848" s="48"/>
      <c r="C848" s="57"/>
    </row>
    <row r="849" spans="1:3" ht="16.5" customHeight="1" x14ac:dyDescent="0.45">
      <c r="A849" s="48"/>
      <c r="C849" s="57"/>
    </row>
    <row r="850" spans="1:3" ht="16.5" customHeight="1" x14ac:dyDescent="0.45">
      <c r="A850" s="48"/>
      <c r="C850" s="57"/>
    </row>
    <row r="851" spans="1:3" ht="16.5" customHeight="1" x14ac:dyDescent="0.45">
      <c r="A851" s="48"/>
      <c r="C851" s="57"/>
    </row>
    <row r="852" spans="1:3" ht="16.5" customHeight="1" x14ac:dyDescent="0.45">
      <c r="A852" s="48"/>
      <c r="C852" s="57"/>
    </row>
    <row r="853" spans="1:3" ht="16.5" customHeight="1" x14ac:dyDescent="0.45">
      <c r="A853" s="48"/>
      <c r="C853" s="57"/>
    </row>
    <row r="854" spans="1:3" ht="16.5" customHeight="1" x14ac:dyDescent="0.45">
      <c r="A854" s="48"/>
      <c r="C854" s="57"/>
    </row>
    <row r="855" spans="1:3" ht="16.5" customHeight="1" x14ac:dyDescent="0.45">
      <c r="A855" s="48"/>
      <c r="C855" s="57"/>
    </row>
    <row r="856" spans="1:3" ht="16.5" customHeight="1" x14ac:dyDescent="0.45">
      <c r="A856" s="48"/>
      <c r="C856" s="57"/>
    </row>
    <row r="857" spans="1:3" ht="16.5" customHeight="1" x14ac:dyDescent="0.45">
      <c r="A857" s="48"/>
      <c r="C857" s="57"/>
    </row>
    <row r="858" spans="1:3" ht="16.5" customHeight="1" x14ac:dyDescent="0.45">
      <c r="A858" s="48"/>
      <c r="C858" s="57"/>
    </row>
    <row r="859" spans="1:3" ht="16.5" customHeight="1" x14ac:dyDescent="0.45">
      <c r="A859" s="48"/>
      <c r="C859" s="57"/>
    </row>
    <row r="860" spans="1:3" ht="16.5" customHeight="1" x14ac:dyDescent="0.45">
      <c r="A860" s="48"/>
      <c r="C860" s="57"/>
    </row>
    <row r="861" spans="1:3" ht="16.5" customHeight="1" x14ac:dyDescent="0.45">
      <c r="A861" s="48"/>
      <c r="C861" s="57"/>
    </row>
    <row r="862" spans="1:3" ht="16.5" customHeight="1" x14ac:dyDescent="0.45">
      <c r="A862" s="48"/>
      <c r="C862" s="57"/>
    </row>
    <row r="863" spans="1:3" ht="16.5" customHeight="1" x14ac:dyDescent="0.45">
      <c r="A863" s="48"/>
      <c r="C863" s="57"/>
    </row>
    <row r="864" spans="1:3" ht="16.5" customHeight="1" x14ac:dyDescent="0.45">
      <c r="A864" s="48"/>
      <c r="C864" s="57"/>
    </row>
    <row r="865" spans="1:3" ht="16.5" customHeight="1" x14ac:dyDescent="0.45">
      <c r="A865" s="48"/>
      <c r="C865" s="57"/>
    </row>
    <row r="866" spans="1:3" ht="16.5" customHeight="1" x14ac:dyDescent="0.45">
      <c r="A866" s="48"/>
      <c r="C866" s="57"/>
    </row>
    <row r="867" spans="1:3" ht="16.5" customHeight="1" x14ac:dyDescent="0.45">
      <c r="A867" s="48"/>
      <c r="C867" s="57"/>
    </row>
    <row r="868" spans="1:3" ht="16.5" customHeight="1" x14ac:dyDescent="0.45">
      <c r="A868" s="48"/>
      <c r="C868" s="57"/>
    </row>
    <row r="869" spans="1:3" ht="16.5" customHeight="1" x14ac:dyDescent="0.45">
      <c r="A869" s="48"/>
      <c r="C869" s="57"/>
    </row>
    <row r="870" spans="1:3" ht="16.5" customHeight="1" x14ac:dyDescent="0.45">
      <c r="A870" s="48"/>
      <c r="C870" s="57"/>
    </row>
    <row r="871" spans="1:3" ht="16.5" customHeight="1" x14ac:dyDescent="0.45">
      <c r="A871" s="48"/>
      <c r="C871" s="57"/>
    </row>
    <row r="872" spans="1:3" ht="16.5" customHeight="1" x14ac:dyDescent="0.45">
      <c r="A872" s="48"/>
      <c r="C872" s="57"/>
    </row>
    <row r="873" spans="1:3" ht="16.5" customHeight="1" x14ac:dyDescent="0.45">
      <c r="A873" s="48"/>
      <c r="C873" s="57"/>
    </row>
    <row r="874" spans="1:3" ht="16.5" customHeight="1" x14ac:dyDescent="0.45">
      <c r="A874" s="48"/>
      <c r="C874" s="57"/>
    </row>
    <row r="875" spans="1:3" ht="16.5" customHeight="1" x14ac:dyDescent="0.45">
      <c r="A875" s="48"/>
      <c r="C875" s="57"/>
    </row>
    <row r="876" spans="1:3" ht="16.5" customHeight="1" x14ac:dyDescent="0.45">
      <c r="A876" s="48"/>
      <c r="C876" s="57"/>
    </row>
    <row r="877" spans="1:3" ht="16.5" customHeight="1" x14ac:dyDescent="0.45">
      <c r="A877" s="48"/>
      <c r="C877" s="57"/>
    </row>
    <row r="878" spans="1:3" ht="16.5" customHeight="1" x14ac:dyDescent="0.45">
      <c r="A878" s="48"/>
      <c r="C878" s="57"/>
    </row>
    <row r="879" spans="1:3" ht="16.5" customHeight="1" x14ac:dyDescent="0.45">
      <c r="A879" s="48"/>
      <c r="C879" s="57"/>
    </row>
    <row r="880" spans="1:3" ht="16.5" customHeight="1" x14ac:dyDescent="0.45">
      <c r="A880" s="48"/>
      <c r="C880" s="57"/>
    </row>
    <row r="881" spans="1:3" ht="16.5" customHeight="1" x14ac:dyDescent="0.45">
      <c r="A881" s="48"/>
      <c r="C881" s="57"/>
    </row>
    <row r="882" spans="1:3" ht="16.5" customHeight="1" x14ac:dyDescent="0.45">
      <c r="A882" s="48"/>
      <c r="C882" s="57"/>
    </row>
    <row r="883" spans="1:3" ht="16.5" customHeight="1" x14ac:dyDescent="0.45">
      <c r="A883" s="48"/>
      <c r="C883" s="57"/>
    </row>
    <row r="884" spans="1:3" ht="16.5" customHeight="1" x14ac:dyDescent="0.45">
      <c r="A884" s="48"/>
      <c r="C884" s="57"/>
    </row>
    <row r="885" spans="1:3" ht="16.5" customHeight="1" x14ac:dyDescent="0.45">
      <c r="A885" s="48"/>
      <c r="C885" s="57"/>
    </row>
    <row r="886" spans="1:3" ht="16.5" customHeight="1" x14ac:dyDescent="0.45">
      <c r="A886" s="48"/>
      <c r="C886" s="57"/>
    </row>
    <row r="887" spans="1:3" ht="16.5" customHeight="1" x14ac:dyDescent="0.45">
      <c r="A887" s="48"/>
      <c r="C887" s="57"/>
    </row>
    <row r="888" spans="1:3" ht="16.5" customHeight="1" x14ac:dyDescent="0.45">
      <c r="A888" s="48"/>
      <c r="C888" s="57"/>
    </row>
    <row r="889" spans="1:3" ht="16.5" customHeight="1" x14ac:dyDescent="0.45">
      <c r="A889" s="48"/>
      <c r="C889" s="57"/>
    </row>
    <row r="890" spans="1:3" ht="16.5" customHeight="1" x14ac:dyDescent="0.45">
      <c r="A890" s="48"/>
      <c r="C890" s="57"/>
    </row>
    <row r="891" spans="1:3" ht="16.5" customHeight="1" x14ac:dyDescent="0.45">
      <c r="A891" s="48"/>
      <c r="C891" s="57"/>
    </row>
    <row r="892" spans="1:3" ht="16.5" customHeight="1" x14ac:dyDescent="0.45">
      <c r="A892" s="48"/>
      <c r="C892" s="57"/>
    </row>
    <row r="893" spans="1:3" ht="16.5" customHeight="1" x14ac:dyDescent="0.45">
      <c r="A893" s="48"/>
      <c r="C893" s="57"/>
    </row>
    <row r="894" spans="1:3" ht="16.5" customHeight="1" x14ac:dyDescent="0.45">
      <c r="A894" s="48"/>
      <c r="C894" s="57"/>
    </row>
    <row r="895" spans="1:3" ht="16.5" customHeight="1" x14ac:dyDescent="0.45">
      <c r="A895" s="48"/>
      <c r="C895" s="57"/>
    </row>
    <row r="896" spans="1:3" ht="16.5" customHeight="1" x14ac:dyDescent="0.45">
      <c r="A896" s="48"/>
      <c r="C896" s="57"/>
    </row>
    <row r="897" spans="1:3" ht="16.5" customHeight="1" x14ac:dyDescent="0.45">
      <c r="A897" s="48"/>
      <c r="C897" s="57"/>
    </row>
    <row r="898" spans="1:3" ht="16.5" customHeight="1" x14ac:dyDescent="0.45">
      <c r="A898" s="48"/>
      <c r="C898" s="57"/>
    </row>
    <row r="899" spans="1:3" ht="16.5" customHeight="1" x14ac:dyDescent="0.45">
      <c r="A899" s="48"/>
      <c r="C899" s="57"/>
    </row>
    <row r="900" spans="1:3" ht="16.5" customHeight="1" x14ac:dyDescent="0.45">
      <c r="A900" s="48"/>
      <c r="C900" s="57"/>
    </row>
    <row r="901" spans="1:3" ht="16.5" customHeight="1" x14ac:dyDescent="0.45">
      <c r="A901" s="48"/>
      <c r="C901" s="57"/>
    </row>
    <row r="902" spans="1:3" ht="16.5" customHeight="1" x14ac:dyDescent="0.45">
      <c r="A902" s="48"/>
      <c r="C902" s="57"/>
    </row>
    <row r="903" spans="1:3" ht="16.5" customHeight="1" x14ac:dyDescent="0.45">
      <c r="A903" s="48"/>
      <c r="C903" s="57"/>
    </row>
    <row r="904" spans="1:3" ht="16.5" customHeight="1" x14ac:dyDescent="0.45">
      <c r="A904" s="48"/>
      <c r="C904" s="57"/>
    </row>
    <row r="905" spans="1:3" ht="16.5" customHeight="1" x14ac:dyDescent="0.45">
      <c r="A905" s="48"/>
      <c r="C905" s="57"/>
    </row>
    <row r="906" spans="1:3" ht="16.5" customHeight="1" x14ac:dyDescent="0.45">
      <c r="A906" s="48"/>
      <c r="C906" s="57"/>
    </row>
    <row r="907" spans="1:3" ht="16.5" customHeight="1" x14ac:dyDescent="0.45">
      <c r="A907" s="48"/>
      <c r="C907" s="57"/>
    </row>
    <row r="908" spans="1:3" ht="16.5" customHeight="1" x14ac:dyDescent="0.45">
      <c r="A908" s="48"/>
      <c r="C908" s="57"/>
    </row>
    <row r="909" spans="1:3" ht="16.5" customHeight="1" x14ac:dyDescent="0.45">
      <c r="A909" s="48"/>
      <c r="C909" s="57"/>
    </row>
    <row r="910" spans="1:3" ht="16.5" customHeight="1" x14ac:dyDescent="0.45">
      <c r="A910" s="48"/>
      <c r="C910" s="57"/>
    </row>
    <row r="911" spans="1:3" ht="16.5" customHeight="1" x14ac:dyDescent="0.45">
      <c r="A911" s="48"/>
      <c r="C911" s="57"/>
    </row>
    <row r="912" spans="1:3" ht="16.5" customHeight="1" x14ac:dyDescent="0.45">
      <c r="A912" s="48"/>
      <c r="C912" s="57"/>
    </row>
    <row r="913" spans="1:3" ht="16.5" customHeight="1" x14ac:dyDescent="0.45">
      <c r="A913" s="48"/>
      <c r="C913" s="57"/>
    </row>
    <row r="914" spans="1:3" ht="16.5" customHeight="1" x14ac:dyDescent="0.45">
      <c r="A914" s="48"/>
      <c r="C914" s="57"/>
    </row>
    <row r="915" spans="1:3" ht="16.5" customHeight="1" x14ac:dyDescent="0.45">
      <c r="A915" s="48"/>
      <c r="C915" s="57"/>
    </row>
    <row r="916" spans="1:3" ht="16.5" customHeight="1" x14ac:dyDescent="0.45">
      <c r="A916" s="48"/>
      <c r="C916" s="57"/>
    </row>
    <row r="917" spans="1:3" ht="16.5" customHeight="1" x14ac:dyDescent="0.45">
      <c r="A917" s="48"/>
      <c r="C917" s="57"/>
    </row>
    <row r="918" spans="1:3" ht="16.5" customHeight="1" x14ac:dyDescent="0.45">
      <c r="A918" s="48"/>
      <c r="C918" s="57"/>
    </row>
    <row r="919" spans="1:3" ht="16.5" customHeight="1" x14ac:dyDescent="0.45">
      <c r="A919" s="48"/>
      <c r="C919" s="57"/>
    </row>
    <row r="920" spans="1:3" ht="16.5" customHeight="1" x14ac:dyDescent="0.45">
      <c r="A920" s="48"/>
      <c r="C920" s="57"/>
    </row>
    <row r="921" spans="1:3" ht="16.5" customHeight="1" x14ac:dyDescent="0.45">
      <c r="A921" s="48"/>
      <c r="C921" s="57"/>
    </row>
    <row r="922" spans="1:3" ht="16.5" customHeight="1" x14ac:dyDescent="0.45">
      <c r="A922" s="48"/>
      <c r="C922" s="57"/>
    </row>
    <row r="923" spans="1:3" ht="16.5" customHeight="1" x14ac:dyDescent="0.45">
      <c r="A923" s="48"/>
      <c r="C923" s="57"/>
    </row>
    <row r="924" spans="1:3" ht="16.5" customHeight="1" x14ac:dyDescent="0.45">
      <c r="A924" s="48"/>
      <c r="C924" s="57"/>
    </row>
    <row r="925" spans="1:3" ht="16.5" customHeight="1" x14ac:dyDescent="0.45">
      <c r="A925" s="48"/>
      <c r="C925" s="57"/>
    </row>
    <row r="926" spans="1:3" ht="16.5" customHeight="1" x14ac:dyDescent="0.45">
      <c r="A926" s="48"/>
      <c r="C926" s="57"/>
    </row>
    <row r="927" spans="1:3" ht="16.5" customHeight="1" x14ac:dyDescent="0.45">
      <c r="A927" s="48"/>
      <c r="C927" s="57"/>
    </row>
    <row r="928" spans="1:3" ht="16.5" customHeight="1" x14ac:dyDescent="0.45">
      <c r="A928" s="48"/>
      <c r="C928" s="57"/>
    </row>
    <row r="929" spans="1:3" ht="16.5" customHeight="1" x14ac:dyDescent="0.45">
      <c r="A929" s="48"/>
      <c r="C929" s="57"/>
    </row>
    <row r="930" spans="1:3" ht="16.5" customHeight="1" x14ac:dyDescent="0.45">
      <c r="A930" s="48"/>
      <c r="C930" s="57"/>
    </row>
    <row r="931" spans="1:3" ht="16.5" customHeight="1" x14ac:dyDescent="0.45">
      <c r="A931" s="48"/>
      <c r="C931" s="57"/>
    </row>
    <row r="932" spans="1:3" ht="16.5" customHeight="1" x14ac:dyDescent="0.45">
      <c r="A932" s="48"/>
      <c r="C932" s="57"/>
    </row>
    <row r="933" spans="1:3" ht="16.5" customHeight="1" x14ac:dyDescent="0.45">
      <c r="A933" s="48"/>
      <c r="C933" s="57"/>
    </row>
    <row r="934" spans="1:3" ht="16.5" customHeight="1" x14ac:dyDescent="0.45">
      <c r="A934" s="48"/>
      <c r="C934" s="57"/>
    </row>
    <row r="935" spans="1:3" ht="16.5" customHeight="1" x14ac:dyDescent="0.45">
      <c r="A935" s="48"/>
      <c r="C935" s="57"/>
    </row>
    <row r="936" spans="1:3" ht="16.5" customHeight="1" x14ac:dyDescent="0.45">
      <c r="A936" s="48"/>
      <c r="C936" s="57"/>
    </row>
    <row r="937" spans="1:3" ht="16.5" customHeight="1" x14ac:dyDescent="0.45">
      <c r="A937" s="48"/>
      <c r="C937" s="57"/>
    </row>
    <row r="938" spans="1:3" ht="16.5" customHeight="1" x14ac:dyDescent="0.45">
      <c r="A938" s="48"/>
      <c r="C938" s="57"/>
    </row>
    <row r="939" spans="1:3" ht="16.5" customHeight="1" x14ac:dyDescent="0.45">
      <c r="A939" s="48"/>
      <c r="C939" s="57"/>
    </row>
    <row r="940" spans="1:3" ht="16.5" customHeight="1" x14ac:dyDescent="0.45">
      <c r="A940" s="48"/>
      <c r="C940" s="57"/>
    </row>
    <row r="941" spans="1:3" ht="16.5" customHeight="1" x14ac:dyDescent="0.45">
      <c r="A941" s="48"/>
      <c r="C941" s="57"/>
    </row>
    <row r="942" spans="1:3" ht="16.5" customHeight="1" x14ac:dyDescent="0.45">
      <c r="A942" s="48"/>
      <c r="C942" s="57"/>
    </row>
    <row r="943" spans="1:3" ht="16.5" customHeight="1" x14ac:dyDescent="0.45">
      <c r="A943" s="48"/>
      <c r="C943" s="57"/>
    </row>
    <row r="944" spans="1:3" ht="16.5" customHeight="1" x14ac:dyDescent="0.45">
      <c r="A944" s="48"/>
      <c r="C944" s="57"/>
    </row>
    <row r="945" spans="1:3" ht="16.5" customHeight="1" x14ac:dyDescent="0.45">
      <c r="A945" s="48"/>
      <c r="C945" s="57"/>
    </row>
    <row r="946" spans="1:3" ht="16.5" customHeight="1" x14ac:dyDescent="0.45">
      <c r="A946" s="48"/>
      <c r="C946" s="57"/>
    </row>
    <row r="947" spans="1:3" ht="16.5" customHeight="1" x14ac:dyDescent="0.45">
      <c r="A947" s="48"/>
      <c r="C947" s="57"/>
    </row>
    <row r="948" spans="1:3" ht="16.5" customHeight="1" x14ac:dyDescent="0.45">
      <c r="A948" s="48"/>
      <c r="C948" s="57"/>
    </row>
    <row r="949" spans="1:3" ht="16.5" customHeight="1" x14ac:dyDescent="0.45">
      <c r="A949" s="48"/>
      <c r="C949" s="57"/>
    </row>
    <row r="950" spans="1:3" ht="16.5" customHeight="1" x14ac:dyDescent="0.45">
      <c r="A950" s="48"/>
      <c r="C950" s="57"/>
    </row>
    <row r="951" spans="1:3" ht="16.5" customHeight="1" x14ac:dyDescent="0.45">
      <c r="A951" s="48"/>
      <c r="C951" s="57"/>
    </row>
    <row r="952" spans="1:3" ht="16.5" customHeight="1" x14ac:dyDescent="0.45">
      <c r="A952" s="48"/>
      <c r="C952" s="57"/>
    </row>
    <row r="953" spans="1:3" ht="16.5" customHeight="1" x14ac:dyDescent="0.45">
      <c r="A953" s="48"/>
      <c r="C953" s="57"/>
    </row>
    <row r="954" spans="1:3" ht="16.5" customHeight="1" x14ac:dyDescent="0.45">
      <c r="A954" s="48"/>
      <c r="C954" s="57"/>
    </row>
    <row r="955" spans="1:3" ht="16.5" customHeight="1" x14ac:dyDescent="0.45">
      <c r="A955" s="48"/>
      <c r="C955" s="57"/>
    </row>
    <row r="956" spans="1:3" ht="16.5" customHeight="1" x14ac:dyDescent="0.45">
      <c r="A956" s="48"/>
      <c r="C956" s="57"/>
    </row>
    <row r="957" spans="1:3" ht="16.5" customHeight="1" x14ac:dyDescent="0.45">
      <c r="A957" s="48"/>
      <c r="C957" s="57"/>
    </row>
    <row r="958" spans="1:3" ht="16.5" customHeight="1" x14ac:dyDescent="0.45">
      <c r="A958" s="48"/>
      <c r="C958" s="57"/>
    </row>
    <row r="959" spans="1:3" ht="16.5" customHeight="1" x14ac:dyDescent="0.45">
      <c r="A959" s="48"/>
      <c r="C959" s="57"/>
    </row>
    <row r="960" spans="1:3" ht="16.5" customHeight="1" x14ac:dyDescent="0.45">
      <c r="A960" s="48"/>
      <c r="C960" s="57"/>
    </row>
    <row r="961" spans="1:3" ht="16.5" customHeight="1" x14ac:dyDescent="0.45">
      <c r="A961" s="48"/>
      <c r="C961" s="57"/>
    </row>
    <row r="962" spans="1:3" ht="16.5" customHeight="1" x14ac:dyDescent="0.45">
      <c r="A962" s="48"/>
      <c r="C962" s="57"/>
    </row>
    <row r="963" spans="1:3" ht="16.5" customHeight="1" x14ac:dyDescent="0.45">
      <c r="A963" s="48"/>
      <c r="C963" s="57"/>
    </row>
    <row r="964" spans="1:3" ht="16.5" customHeight="1" x14ac:dyDescent="0.45">
      <c r="A964" s="48"/>
      <c r="C964" s="57"/>
    </row>
    <row r="965" spans="1:3" ht="16.5" customHeight="1" x14ac:dyDescent="0.45">
      <c r="A965" s="48"/>
      <c r="C965" s="57"/>
    </row>
    <row r="966" spans="1:3" ht="16.5" customHeight="1" x14ac:dyDescent="0.45">
      <c r="A966" s="48"/>
      <c r="C966" s="57"/>
    </row>
    <row r="967" spans="1:3" ht="16.5" customHeight="1" x14ac:dyDescent="0.45">
      <c r="A967" s="48"/>
      <c r="C967" s="57"/>
    </row>
    <row r="968" spans="1:3" ht="16.5" customHeight="1" x14ac:dyDescent="0.45">
      <c r="A968" s="48"/>
      <c r="C968" s="57"/>
    </row>
    <row r="969" spans="1:3" ht="16.5" customHeight="1" x14ac:dyDescent="0.45">
      <c r="A969" s="48"/>
      <c r="C969" s="57"/>
    </row>
    <row r="970" spans="1:3" ht="16.5" customHeight="1" x14ac:dyDescent="0.45">
      <c r="A970" s="48"/>
      <c r="C970" s="57"/>
    </row>
    <row r="971" spans="1:3" ht="16.5" customHeight="1" x14ac:dyDescent="0.45">
      <c r="A971" s="48"/>
      <c r="C971" s="57"/>
    </row>
    <row r="972" spans="1:3" ht="16.5" customHeight="1" x14ac:dyDescent="0.45">
      <c r="A972" s="48"/>
      <c r="C972" s="57"/>
    </row>
    <row r="973" spans="1:3" ht="16.5" customHeight="1" x14ac:dyDescent="0.45">
      <c r="A973" s="48"/>
      <c r="C973" s="57"/>
    </row>
    <row r="974" spans="1:3" ht="16.5" customHeight="1" x14ac:dyDescent="0.45">
      <c r="A974" s="48"/>
      <c r="C974" s="57"/>
    </row>
    <row r="975" spans="1:3" ht="16.5" customHeight="1" x14ac:dyDescent="0.45">
      <c r="A975" s="48"/>
      <c r="C975" s="57"/>
    </row>
    <row r="976" spans="1:3" ht="16.5" customHeight="1" x14ac:dyDescent="0.45">
      <c r="A976" s="48"/>
      <c r="C976" s="57"/>
    </row>
    <row r="977" spans="1:3" ht="16.5" customHeight="1" x14ac:dyDescent="0.45">
      <c r="A977" s="48"/>
      <c r="C977" s="57"/>
    </row>
    <row r="978" spans="1:3" ht="16.5" customHeight="1" x14ac:dyDescent="0.45">
      <c r="A978" s="48"/>
      <c r="C978" s="57"/>
    </row>
    <row r="979" spans="1:3" ht="16.5" customHeight="1" x14ac:dyDescent="0.45">
      <c r="A979" s="48"/>
      <c r="C979" s="57"/>
    </row>
    <row r="980" spans="1:3" ht="16.5" customHeight="1" x14ac:dyDescent="0.45">
      <c r="A980" s="48"/>
      <c r="C980" s="57"/>
    </row>
    <row r="981" spans="1:3" ht="16.5" customHeight="1" x14ac:dyDescent="0.45">
      <c r="A981" s="48"/>
      <c r="C981" s="57"/>
    </row>
    <row r="982" spans="1:3" ht="16.5" customHeight="1" x14ac:dyDescent="0.45">
      <c r="A982" s="48"/>
      <c r="C982" s="57"/>
    </row>
    <row r="983" spans="1:3" ht="16.5" customHeight="1" x14ac:dyDescent="0.45">
      <c r="A983" s="48"/>
      <c r="C983" s="57"/>
    </row>
    <row r="984" spans="1:3" ht="16.5" customHeight="1" x14ac:dyDescent="0.45">
      <c r="A984" s="48"/>
      <c r="C984" s="57"/>
    </row>
    <row r="985" spans="1:3" ht="16.5" customHeight="1" x14ac:dyDescent="0.45">
      <c r="A985" s="48"/>
      <c r="C985" s="57"/>
    </row>
    <row r="986" spans="1:3" ht="16.5" customHeight="1" x14ac:dyDescent="0.45">
      <c r="A986" s="48"/>
      <c r="C986" s="57"/>
    </row>
    <row r="987" spans="1:3" ht="16.5" customHeight="1" x14ac:dyDescent="0.45">
      <c r="A987" s="48"/>
      <c r="C987" s="57"/>
    </row>
    <row r="988" spans="1:3" ht="16.5" customHeight="1" x14ac:dyDescent="0.45">
      <c r="A988" s="48"/>
      <c r="C988" s="57"/>
    </row>
    <row r="989" spans="1:3" ht="16.5" customHeight="1" x14ac:dyDescent="0.45">
      <c r="A989" s="48"/>
      <c r="C989" s="57"/>
    </row>
    <row r="990" spans="1:3" ht="16.5" customHeight="1" x14ac:dyDescent="0.45">
      <c r="A990" s="48"/>
      <c r="C990" s="57"/>
    </row>
    <row r="991" spans="1:3" ht="16.5" customHeight="1" x14ac:dyDescent="0.45">
      <c r="A991" s="48"/>
      <c r="C991" s="57"/>
    </row>
    <row r="992" spans="1:3" ht="16.5" customHeight="1" x14ac:dyDescent="0.45">
      <c r="A992" s="48"/>
      <c r="C992" s="57"/>
    </row>
    <row r="993" spans="1:3" ht="16.5" customHeight="1" x14ac:dyDescent="0.45">
      <c r="A993" s="48"/>
      <c r="C993" s="57"/>
    </row>
    <row r="994" spans="1:3" ht="16.5" customHeight="1" x14ac:dyDescent="0.45">
      <c r="A994" s="48"/>
      <c r="C994" s="57"/>
    </row>
    <row r="995" spans="1:3" ht="16.5" customHeight="1" x14ac:dyDescent="0.45">
      <c r="A995" s="48"/>
      <c r="C995" s="57"/>
    </row>
    <row r="996" spans="1:3" ht="16.5" customHeight="1" x14ac:dyDescent="0.45">
      <c r="A996" s="48"/>
      <c r="C996" s="57"/>
    </row>
    <row r="997" spans="1:3" ht="16.5" customHeight="1" x14ac:dyDescent="0.45">
      <c r="A997" s="48"/>
      <c r="C997" s="57"/>
    </row>
    <row r="998" spans="1:3" ht="16.5" customHeight="1" x14ac:dyDescent="0.45">
      <c r="A998" s="48"/>
      <c r="C998" s="57"/>
    </row>
    <row r="999" spans="1:3" ht="16.5" customHeight="1" x14ac:dyDescent="0.45">
      <c r="A999" s="48"/>
      <c r="C999" s="57"/>
    </row>
    <row r="1000" spans="1:3" ht="16.5" customHeight="1" x14ac:dyDescent="0.45">
      <c r="A1000" s="48"/>
      <c r="C1000" s="57"/>
    </row>
  </sheetData>
  <mergeCells count="2">
    <mergeCell ref="A1:G1"/>
    <mergeCell ref="A38:G4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topLeftCell="A37" workbookViewId="0">
      <selection activeCell="A39" sqref="A39:F46"/>
    </sheetView>
  </sheetViews>
  <sheetFormatPr defaultColWidth="18.234375" defaultRowHeight="12.4" x14ac:dyDescent="0.3"/>
  <cols>
    <col min="1" max="1" width="7.46875" style="142" customWidth="1"/>
    <col min="2" max="16384" width="18.234375" style="142"/>
  </cols>
  <sheetData>
    <row r="1" spans="1:7" ht="17.25" customHeight="1" thickBot="1" x14ac:dyDescent="0.35">
      <c r="A1" s="252" t="s">
        <v>730</v>
      </c>
      <c r="B1" s="252"/>
      <c r="C1" s="252"/>
      <c r="D1" s="252"/>
      <c r="E1" s="252"/>
      <c r="F1" s="252"/>
    </row>
    <row r="2" spans="1:7" s="169" customFormat="1" ht="22.5" customHeight="1" x14ac:dyDescent="0.3">
      <c r="A2" s="253" t="s">
        <v>731</v>
      </c>
      <c r="B2" s="253" t="s">
        <v>23</v>
      </c>
      <c r="C2" s="253" t="s">
        <v>732</v>
      </c>
      <c r="D2" s="253" t="s">
        <v>733</v>
      </c>
      <c r="E2" s="253" t="s">
        <v>734</v>
      </c>
      <c r="F2" s="253" t="s">
        <v>735</v>
      </c>
      <c r="G2" s="143"/>
    </row>
    <row r="3" spans="1:7" ht="14.65" thickBot="1" x14ac:dyDescent="0.35">
      <c r="A3" s="254"/>
      <c r="B3" s="254"/>
      <c r="C3" s="254"/>
      <c r="D3" s="254"/>
      <c r="E3" s="254"/>
      <c r="F3" s="254"/>
      <c r="G3" s="143"/>
    </row>
    <row r="4" spans="1:7" ht="25.15" thickBot="1" x14ac:dyDescent="0.35">
      <c r="A4" s="144">
        <v>1</v>
      </c>
      <c r="B4" s="145" t="s">
        <v>477</v>
      </c>
      <c r="C4" s="145" t="s">
        <v>478</v>
      </c>
      <c r="D4" s="146">
        <v>0.65</v>
      </c>
      <c r="E4" s="147" t="s">
        <v>736</v>
      </c>
      <c r="F4" s="148">
        <v>0.49</v>
      </c>
      <c r="G4" s="143"/>
    </row>
    <row r="5" spans="1:7" ht="14.65" thickBot="1" x14ac:dyDescent="0.35">
      <c r="A5" s="144">
        <v>2</v>
      </c>
      <c r="B5" s="145" t="s">
        <v>81</v>
      </c>
      <c r="C5" s="145" t="s">
        <v>480</v>
      </c>
      <c r="D5" s="149" t="s">
        <v>709</v>
      </c>
      <c r="E5" s="149" t="s">
        <v>709</v>
      </c>
      <c r="F5" s="149" t="s">
        <v>709</v>
      </c>
      <c r="G5" s="143"/>
    </row>
    <row r="6" spans="1:7" ht="14.65" thickBot="1" x14ac:dyDescent="0.35">
      <c r="A6" s="144">
        <v>3</v>
      </c>
      <c r="B6" s="145" t="s">
        <v>27</v>
      </c>
      <c r="C6" s="145" t="s">
        <v>481</v>
      </c>
      <c r="D6" s="146">
        <v>0.79</v>
      </c>
      <c r="E6" s="146">
        <v>0.44</v>
      </c>
      <c r="F6" s="148">
        <v>0.55000000000000004</v>
      </c>
      <c r="G6" s="143"/>
    </row>
    <row r="7" spans="1:7" ht="14.65" thickBot="1" x14ac:dyDescent="0.35">
      <c r="A7" s="144">
        <v>4</v>
      </c>
      <c r="B7" s="145" t="s">
        <v>93</v>
      </c>
      <c r="C7" s="145" t="s">
        <v>482</v>
      </c>
      <c r="D7" s="146">
        <v>0.81</v>
      </c>
      <c r="E7" s="146">
        <v>0.74</v>
      </c>
      <c r="F7" s="148">
        <v>0.53</v>
      </c>
      <c r="G7" s="143"/>
    </row>
    <row r="8" spans="1:7" ht="14.65" thickBot="1" x14ac:dyDescent="0.35">
      <c r="A8" s="144">
        <v>5</v>
      </c>
      <c r="B8" s="145" t="s">
        <v>30</v>
      </c>
      <c r="C8" s="145" t="s">
        <v>122</v>
      </c>
      <c r="D8" s="146">
        <v>0.46</v>
      </c>
      <c r="E8" s="146">
        <v>0.4</v>
      </c>
      <c r="F8" s="148">
        <v>0.46</v>
      </c>
      <c r="G8" s="143"/>
    </row>
    <row r="9" spans="1:7" ht="14.65" thickBot="1" x14ac:dyDescent="0.35">
      <c r="A9" s="144">
        <v>6</v>
      </c>
      <c r="B9" s="145" t="s">
        <v>123</v>
      </c>
      <c r="C9" s="145" t="s">
        <v>123</v>
      </c>
      <c r="D9" s="146">
        <v>0.71</v>
      </c>
      <c r="E9" s="147" t="s">
        <v>736</v>
      </c>
      <c r="F9" s="146">
        <v>0.6</v>
      </c>
      <c r="G9" s="143"/>
    </row>
    <row r="10" spans="1:7" ht="14.65" thickBot="1" x14ac:dyDescent="0.35">
      <c r="A10" s="144">
        <v>7</v>
      </c>
      <c r="B10" s="145" t="s">
        <v>124</v>
      </c>
      <c r="C10" s="145" t="s">
        <v>128</v>
      </c>
      <c r="D10" s="146">
        <v>0.66</v>
      </c>
      <c r="E10" s="146">
        <v>0.61</v>
      </c>
      <c r="F10" s="148">
        <v>0.71</v>
      </c>
      <c r="G10" s="143"/>
    </row>
    <row r="11" spans="1:7" ht="37.5" thickBot="1" x14ac:dyDescent="0.35">
      <c r="A11" s="144">
        <v>8</v>
      </c>
      <c r="B11" s="145" t="s">
        <v>715</v>
      </c>
      <c r="C11" s="145" t="s">
        <v>131</v>
      </c>
      <c r="D11" s="146">
        <v>0.72</v>
      </c>
      <c r="E11" s="147" t="s">
        <v>736</v>
      </c>
      <c r="F11" s="149" t="s">
        <v>737</v>
      </c>
      <c r="G11" s="143"/>
    </row>
    <row r="12" spans="1:7" ht="14.65" thickBot="1" x14ac:dyDescent="0.35">
      <c r="A12" s="144">
        <v>9</v>
      </c>
      <c r="B12" s="145" t="s">
        <v>486</v>
      </c>
      <c r="C12" s="145" t="s">
        <v>486</v>
      </c>
      <c r="D12" s="146">
        <v>0.61</v>
      </c>
      <c r="E12" s="150">
        <v>0.63</v>
      </c>
      <c r="F12" s="148">
        <v>0.54</v>
      </c>
      <c r="G12" s="143"/>
    </row>
    <row r="13" spans="1:7" ht="14.65" thickBot="1" x14ac:dyDescent="0.35">
      <c r="A13" s="144">
        <v>10</v>
      </c>
      <c r="B13" s="145" t="s">
        <v>34</v>
      </c>
      <c r="C13" s="145" t="s">
        <v>487</v>
      </c>
      <c r="D13" s="146">
        <v>0.77</v>
      </c>
      <c r="E13" s="146">
        <v>0.78</v>
      </c>
      <c r="F13" s="148">
        <v>0.7</v>
      </c>
      <c r="G13" s="143"/>
    </row>
    <row r="14" spans="1:7" ht="14.65" thickBot="1" x14ac:dyDescent="0.35">
      <c r="A14" s="144">
        <v>11</v>
      </c>
      <c r="B14" s="145" t="s">
        <v>84</v>
      </c>
      <c r="C14" s="145" t="s">
        <v>138</v>
      </c>
      <c r="D14" s="146">
        <v>0.66</v>
      </c>
      <c r="E14" s="146">
        <v>0.71</v>
      </c>
      <c r="F14" s="146">
        <v>0.56000000000000005</v>
      </c>
      <c r="G14" s="143"/>
    </row>
    <row r="15" spans="1:7" ht="14.65" thickBot="1" x14ac:dyDescent="0.35">
      <c r="A15" s="144">
        <v>12</v>
      </c>
      <c r="B15" s="145" t="s">
        <v>36</v>
      </c>
      <c r="C15" s="145" t="s">
        <v>123</v>
      </c>
      <c r="D15" s="146">
        <v>0.71</v>
      </c>
      <c r="E15" s="147" t="s">
        <v>736</v>
      </c>
      <c r="F15" s="146">
        <v>0.6</v>
      </c>
      <c r="G15" s="143"/>
    </row>
    <row r="16" spans="1:7" ht="14.65" thickBot="1" x14ac:dyDescent="0.35">
      <c r="A16" s="144">
        <v>13</v>
      </c>
      <c r="B16" s="145" t="s">
        <v>39</v>
      </c>
      <c r="C16" s="145" t="s">
        <v>489</v>
      </c>
      <c r="D16" s="146">
        <v>0.73</v>
      </c>
      <c r="E16" s="146">
        <v>0.66</v>
      </c>
      <c r="F16" s="146">
        <v>0.57999999999999996</v>
      </c>
      <c r="G16" s="143"/>
    </row>
    <row r="17" spans="1:7" ht="14.65" thickBot="1" x14ac:dyDescent="0.35">
      <c r="A17" s="144">
        <v>14</v>
      </c>
      <c r="B17" s="145" t="s">
        <v>738</v>
      </c>
      <c r="C17" s="145" t="s">
        <v>157</v>
      </c>
      <c r="D17" s="147" t="s">
        <v>739</v>
      </c>
      <c r="E17" s="147" t="s">
        <v>740</v>
      </c>
      <c r="F17" s="149" t="s">
        <v>737</v>
      </c>
      <c r="G17" s="143"/>
    </row>
    <row r="18" spans="1:7" ht="14.65" thickBot="1" x14ac:dyDescent="0.35">
      <c r="A18" s="144">
        <v>15</v>
      </c>
      <c r="B18" s="145" t="s">
        <v>43</v>
      </c>
      <c r="C18" s="145" t="s">
        <v>164</v>
      </c>
      <c r="D18" s="146">
        <v>0.64</v>
      </c>
      <c r="E18" s="146">
        <v>0.56000000000000005</v>
      </c>
      <c r="F18" s="148">
        <v>0.49</v>
      </c>
      <c r="G18" s="143"/>
    </row>
    <row r="19" spans="1:7" ht="14.65" thickBot="1" x14ac:dyDescent="0.35">
      <c r="A19" s="144">
        <v>16</v>
      </c>
      <c r="B19" s="145" t="s">
        <v>47</v>
      </c>
      <c r="C19" s="145" t="s">
        <v>490</v>
      </c>
      <c r="D19" s="146">
        <v>0.54</v>
      </c>
      <c r="E19" s="150">
        <v>0.54</v>
      </c>
      <c r="F19" s="148">
        <v>0.45</v>
      </c>
      <c r="G19" s="143"/>
    </row>
    <row r="20" spans="1:7" ht="14.65" thickBot="1" x14ac:dyDescent="0.35">
      <c r="A20" s="144">
        <v>17</v>
      </c>
      <c r="B20" s="145" t="s">
        <v>51</v>
      </c>
      <c r="C20" s="145" t="s">
        <v>183</v>
      </c>
      <c r="D20" s="146">
        <v>0.74</v>
      </c>
      <c r="E20" s="146">
        <v>0.68</v>
      </c>
      <c r="F20" s="148">
        <v>0.6</v>
      </c>
      <c r="G20" s="143"/>
    </row>
    <row r="21" spans="1:7" ht="14.65" thickBot="1" x14ac:dyDescent="0.35">
      <c r="A21" s="144">
        <v>18</v>
      </c>
      <c r="B21" s="145" t="s">
        <v>491</v>
      </c>
      <c r="C21" s="145" t="s">
        <v>741</v>
      </c>
      <c r="D21" s="146">
        <v>0.71</v>
      </c>
      <c r="E21" s="147" t="s">
        <v>737</v>
      </c>
      <c r="F21" s="148">
        <v>0.54</v>
      </c>
      <c r="G21" s="143"/>
    </row>
    <row r="22" spans="1:7" ht="14.65" thickBot="1" x14ac:dyDescent="0.35">
      <c r="A22" s="144">
        <v>19</v>
      </c>
      <c r="B22" s="145" t="s">
        <v>85</v>
      </c>
      <c r="C22" s="145" t="s">
        <v>186</v>
      </c>
      <c r="D22" s="146">
        <v>0.66</v>
      </c>
      <c r="E22" s="146">
        <v>0.65</v>
      </c>
      <c r="F22" s="148">
        <v>0.51</v>
      </c>
      <c r="G22" s="143"/>
    </row>
    <row r="23" spans="1:7" ht="14.65" thickBot="1" x14ac:dyDescent="0.35">
      <c r="A23" s="144">
        <v>20</v>
      </c>
      <c r="B23" s="145" t="s">
        <v>54</v>
      </c>
      <c r="C23" s="145" t="s">
        <v>199</v>
      </c>
      <c r="D23" s="146">
        <v>0.55000000000000004</v>
      </c>
      <c r="E23" s="146">
        <v>0.5</v>
      </c>
      <c r="F23" s="148">
        <v>0.55000000000000004</v>
      </c>
      <c r="G23" s="143"/>
    </row>
    <row r="24" spans="1:7" ht="14.65" thickBot="1" x14ac:dyDescent="0.35">
      <c r="A24" s="144">
        <v>21</v>
      </c>
      <c r="B24" s="145" t="s">
        <v>86</v>
      </c>
      <c r="C24" s="145" t="s">
        <v>492</v>
      </c>
      <c r="D24" s="146">
        <v>0.81</v>
      </c>
      <c r="E24" s="146">
        <v>0.89</v>
      </c>
      <c r="F24" s="148">
        <v>0.82</v>
      </c>
      <c r="G24" s="143"/>
    </row>
    <row r="25" spans="1:7" ht="14.65" thickBot="1" x14ac:dyDescent="0.35">
      <c r="A25" s="144">
        <v>22</v>
      </c>
      <c r="B25" s="145" t="s">
        <v>91</v>
      </c>
      <c r="C25" s="145" t="s">
        <v>493</v>
      </c>
      <c r="D25" s="146">
        <v>0.65</v>
      </c>
      <c r="E25" s="146">
        <v>0.73</v>
      </c>
      <c r="F25" s="149" t="s">
        <v>742</v>
      </c>
      <c r="G25" s="143"/>
    </row>
    <row r="26" spans="1:7" ht="14.65" thickBot="1" x14ac:dyDescent="0.35">
      <c r="A26" s="144">
        <v>23</v>
      </c>
      <c r="B26" s="145" t="s">
        <v>58</v>
      </c>
      <c r="C26" s="145" t="s">
        <v>725</v>
      </c>
      <c r="D26" s="146">
        <v>0.63</v>
      </c>
      <c r="E26" s="146">
        <v>0.79</v>
      </c>
      <c r="F26" s="148">
        <v>0.64</v>
      </c>
      <c r="G26" s="143"/>
    </row>
    <row r="27" spans="1:7" ht="14.65" thickBot="1" x14ac:dyDescent="0.35">
      <c r="A27" s="144">
        <v>24</v>
      </c>
      <c r="B27" s="145" t="s">
        <v>61</v>
      </c>
      <c r="C27" s="145" t="s">
        <v>220</v>
      </c>
      <c r="D27" s="146">
        <v>0.83</v>
      </c>
      <c r="E27" s="146">
        <v>0.74</v>
      </c>
      <c r="F27" s="149" t="s">
        <v>737</v>
      </c>
      <c r="G27" s="143"/>
    </row>
    <row r="28" spans="1:7" ht="14.65" thickBot="1" x14ac:dyDescent="0.35">
      <c r="A28" s="144">
        <v>25</v>
      </c>
      <c r="B28" s="145" t="s">
        <v>63</v>
      </c>
      <c r="C28" s="145" t="s">
        <v>743</v>
      </c>
      <c r="D28" s="146">
        <v>0.59</v>
      </c>
      <c r="E28" s="146">
        <v>0.44</v>
      </c>
      <c r="F28" s="148">
        <v>0.5</v>
      </c>
      <c r="G28" s="143"/>
    </row>
    <row r="29" spans="1:7" ht="14.65" thickBot="1" x14ac:dyDescent="0.35">
      <c r="A29" s="144">
        <v>26</v>
      </c>
      <c r="B29" s="145" t="s">
        <v>234</v>
      </c>
      <c r="C29" s="145" t="s">
        <v>234</v>
      </c>
      <c r="D29" s="146">
        <v>0.81</v>
      </c>
      <c r="E29" s="146">
        <v>0.81</v>
      </c>
      <c r="F29" s="149" t="s">
        <v>737</v>
      </c>
      <c r="G29" s="143"/>
    </row>
    <row r="30" spans="1:7" ht="14.65" thickBot="1" x14ac:dyDescent="0.35">
      <c r="A30" s="144">
        <v>27</v>
      </c>
      <c r="B30" s="145" t="s">
        <v>87</v>
      </c>
      <c r="C30" s="145" t="s">
        <v>123</v>
      </c>
      <c r="D30" s="146">
        <v>0.71</v>
      </c>
      <c r="E30" s="147" t="s">
        <v>736</v>
      </c>
      <c r="F30" s="148">
        <v>0.6</v>
      </c>
      <c r="G30" s="143"/>
    </row>
    <row r="31" spans="1:7" ht="14.65" thickBot="1" x14ac:dyDescent="0.35">
      <c r="A31" s="144">
        <v>28</v>
      </c>
      <c r="B31" s="145" t="s">
        <v>88</v>
      </c>
      <c r="C31" s="145" t="s">
        <v>250</v>
      </c>
      <c r="D31" s="146">
        <v>0.67</v>
      </c>
      <c r="E31" s="146">
        <v>0.73</v>
      </c>
      <c r="F31" s="148">
        <v>0.57999999999999996</v>
      </c>
      <c r="G31" s="143"/>
    </row>
    <row r="32" spans="1:7" ht="14.65" thickBot="1" x14ac:dyDescent="0.35">
      <c r="A32" s="144">
        <v>29</v>
      </c>
      <c r="B32" s="145" t="s">
        <v>65</v>
      </c>
      <c r="C32" s="145" t="s">
        <v>495</v>
      </c>
      <c r="D32" s="146">
        <v>0.81</v>
      </c>
      <c r="E32" s="146">
        <v>0.66</v>
      </c>
      <c r="F32" s="148">
        <v>0.63</v>
      </c>
      <c r="G32" s="143"/>
    </row>
    <row r="33" spans="1:7" ht="14.65" thickBot="1" x14ac:dyDescent="0.35">
      <c r="A33" s="144">
        <v>30</v>
      </c>
      <c r="B33" s="145" t="s">
        <v>496</v>
      </c>
      <c r="C33" s="145" t="s">
        <v>744</v>
      </c>
      <c r="D33" s="146">
        <v>0.45</v>
      </c>
      <c r="E33" s="146">
        <v>0.49</v>
      </c>
      <c r="F33" s="148">
        <v>0.47</v>
      </c>
      <c r="G33" s="143"/>
    </row>
    <row r="34" spans="1:7" ht="14.65" thickBot="1" x14ac:dyDescent="0.35">
      <c r="A34" s="144">
        <v>31</v>
      </c>
      <c r="B34" s="145" t="s">
        <v>68</v>
      </c>
      <c r="C34" s="145" t="s">
        <v>254</v>
      </c>
      <c r="D34" s="146">
        <v>0.6</v>
      </c>
      <c r="E34" s="146">
        <v>0.6</v>
      </c>
      <c r="F34" s="148">
        <v>0.44</v>
      </c>
      <c r="G34" s="143"/>
    </row>
    <row r="35" spans="1:7" ht="14.65" thickBot="1" x14ac:dyDescent="0.35">
      <c r="A35" s="144">
        <v>32</v>
      </c>
      <c r="B35" s="145" t="s">
        <v>75</v>
      </c>
      <c r="C35" s="145" t="s">
        <v>497</v>
      </c>
      <c r="D35" s="146">
        <v>0.82</v>
      </c>
      <c r="E35" s="146">
        <v>0.91</v>
      </c>
      <c r="F35" s="149" t="s">
        <v>737</v>
      </c>
      <c r="G35" s="143"/>
    </row>
    <row r="36" spans="1:7" ht="14.65" thickBot="1" x14ac:dyDescent="0.35">
      <c r="A36" s="144">
        <v>33</v>
      </c>
      <c r="B36" s="145" t="s">
        <v>89</v>
      </c>
      <c r="C36" s="145" t="s">
        <v>284</v>
      </c>
      <c r="D36" s="146">
        <v>0.59</v>
      </c>
      <c r="E36" s="146">
        <v>0.59</v>
      </c>
      <c r="F36" s="146">
        <v>0.39</v>
      </c>
      <c r="G36" s="143"/>
    </row>
    <row r="37" spans="1:7" ht="14.65" thickBot="1" x14ac:dyDescent="0.35">
      <c r="A37" s="144">
        <v>34</v>
      </c>
      <c r="B37" s="145" t="s">
        <v>90</v>
      </c>
      <c r="C37" s="145" t="s">
        <v>288</v>
      </c>
      <c r="D37" s="146">
        <v>0.65</v>
      </c>
      <c r="E37" s="146">
        <v>0.59</v>
      </c>
      <c r="F37" s="149" t="s">
        <v>737</v>
      </c>
      <c r="G37" s="143"/>
    </row>
    <row r="38" spans="1:7" ht="14.25" x14ac:dyDescent="0.3">
      <c r="A38" s="151">
        <v>35</v>
      </c>
      <c r="B38" s="152" t="s">
        <v>78</v>
      </c>
      <c r="C38" s="152" t="s">
        <v>296</v>
      </c>
      <c r="D38" s="153">
        <v>0.68</v>
      </c>
      <c r="E38" s="153">
        <v>0.66</v>
      </c>
      <c r="F38" s="153">
        <v>0.64</v>
      </c>
      <c r="G38" s="143"/>
    </row>
    <row r="39" spans="1:7" ht="12.4" customHeight="1" x14ac:dyDescent="0.3">
      <c r="A39" s="180" t="s">
        <v>745</v>
      </c>
      <c r="B39" s="180"/>
      <c r="C39" s="180"/>
      <c r="D39" s="180"/>
      <c r="E39" s="180"/>
      <c r="F39" s="180"/>
    </row>
    <row r="40" spans="1:7" x14ac:dyDescent="0.3">
      <c r="A40" s="180"/>
      <c r="B40" s="180"/>
      <c r="C40" s="180"/>
      <c r="D40" s="180"/>
      <c r="E40" s="180"/>
      <c r="F40" s="180"/>
    </row>
    <row r="41" spans="1:7" x14ac:dyDescent="0.3">
      <c r="A41" s="180"/>
      <c r="B41" s="180"/>
      <c r="C41" s="180"/>
      <c r="D41" s="180"/>
      <c r="E41" s="180"/>
      <c r="F41" s="180"/>
    </row>
    <row r="42" spans="1:7" x14ac:dyDescent="0.3">
      <c r="A42" s="180"/>
      <c r="B42" s="180"/>
      <c r="C42" s="180"/>
      <c r="D42" s="180"/>
      <c r="E42" s="180"/>
      <c r="F42" s="180"/>
    </row>
    <row r="43" spans="1:7" x14ac:dyDescent="0.3">
      <c r="A43" s="180"/>
      <c r="B43" s="180"/>
      <c r="C43" s="180"/>
      <c r="D43" s="180"/>
      <c r="E43" s="180"/>
      <c r="F43" s="180"/>
    </row>
    <row r="44" spans="1:7" x14ac:dyDescent="0.3">
      <c r="A44" s="180"/>
      <c r="B44" s="180"/>
      <c r="C44" s="180"/>
      <c r="D44" s="180"/>
      <c r="E44" s="180"/>
      <c r="F44" s="180"/>
    </row>
    <row r="45" spans="1:7" x14ac:dyDescent="0.3">
      <c r="A45" s="180"/>
      <c r="B45" s="180"/>
      <c r="C45" s="180"/>
      <c r="D45" s="180"/>
      <c r="E45" s="180"/>
      <c r="F45" s="180"/>
    </row>
    <row r="46" spans="1:7" x14ac:dyDescent="0.3">
      <c r="A46" s="180"/>
      <c r="B46" s="180"/>
      <c r="C46" s="180"/>
      <c r="D46" s="180"/>
      <c r="E46" s="180"/>
      <c r="F46" s="180"/>
    </row>
  </sheetData>
  <mergeCells count="8">
    <mergeCell ref="A1:F1"/>
    <mergeCell ref="A39:F46"/>
    <mergeCell ref="A2:A3"/>
    <mergeCell ref="B2:B3"/>
    <mergeCell ref="C2:C3"/>
    <mergeCell ref="D2:D3"/>
    <mergeCell ref="E2:E3"/>
    <mergeCell ref="F2: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96"/>
  <sheetViews>
    <sheetView topLeftCell="A70" workbookViewId="0">
      <selection activeCell="A85" sqref="A85:F87"/>
    </sheetView>
  </sheetViews>
  <sheetFormatPr defaultRowHeight="12.4" x14ac:dyDescent="0.3"/>
  <cols>
    <col min="1" max="1" width="5" bestFit="1" customWidth="1"/>
    <col min="2" max="2" width="18.1171875" style="108" customWidth="1"/>
    <col min="3" max="3" width="24.9375" customWidth="1"/>
    <col min="4" max="5" width="15" customWidth="1"/>
    <col min="6" max="6" width="15.234375" bestFit="1" customWidth="1"/>
  </cols>
  <sheetData>
    <row r="1" spans="1:6" ht="16.149999999999999" customHeight="1" x14ac:dyDescent="0.3">
      <c r="A1" s="187" t="s">
        <v>746</v>
      </c>
      <c r="B1" s="187"/>
      <c r="C1" s="187"/>
      <c r="D1" s="187"/>
      <c r="E1" s="187"/>
      <c r="F1" s="187"/>
    </row>
    <row r="2" spans="1:6" s="154" customFormat="1" ht="37.15" x14ac:dyDescent="0.3">
      <c r="A2" s="134" t="s">
        <v>474</v>
      </c>
      <c r="B2" s="134" t="s">
        <v>23</v>
      </c>
      <c r="C2" s="134" t="s">
        <v>747</v>
      </c>
      <c r="D2" s="133" t="s">
        <v>832</v>
      </c>
      <c r="E2" s="133" t="s">
        <v>833</v>
      </c>
      <c r="F2" s="134" t="s">
        <v>748</v>
      </c>
    </row>
    <row r="3" spans="1:6" ht="24.75" x14ac:dyDescent="0.3">
      <c r="A3" s="3">
        <v>1</v>
      </c>
      <c r="B3" s="82" t="s">
        <v>477</v>
      </c>
      <c r="C3" s="63" t="s">
        <v>749</v>
      </c>
      <c r="D3" s="3" t="s">
        <v>485</v>
      </c>
      <c r="E3" s="3" t="s">
        <v>485</v>
      </c>
      <c r="F3" s="12" t="s">
        <v>515</v>
      </c>
    </row>
    <row r="4" spans="1:6" x14ac:dyDescent="0.3">
      <c r="A4" s="81">
        <v>2</v>
      </c>
      <c r="B4" s="255" t="s">
        <v>27</v>
      </c>
      <c r="C4" s="63" t="s">
        <v>750</v>
      </c>
      <c r="D4" s="3" t="s">
        <v>479</v>
      </c>
      <c r="E4" s="3" t="s">
        <v>479</v>
      </c>
      <c r="F4" s="70" t="s">
        <v>751</v>
      </c>
    </row>
    <row r="5" spans="1:6" x14ac:dyDescent="0.3">
      <c r="A5" s="81">
        <v>3</v>
      </c>
      <c r="B5" s="257"/>
      <c r="C5" s="63" t="s">
        <v>752</v>
      </c>
      <c r="D5" s="3" t="s">
        <v>479</v>
      </c>
      <c r="E5" s="3" t="s">
        <v>485</v>
      </c>
      <c r="F5" s="70" t="s">
        <v>751</v>
      </c>
    </row>
    <row r="6" spans="1:6" x14ac:dyDescent="0.3">
      <c r="A6" s="81">
        <v>4</v>
      </c>
      <c r="B6" s="255" t="s">
        <v>81</v>
      </c>
      <c r="C6" s="63" t="s">
        <v>750</v>
      </c>
      <c r="D6" s="3" t="s">
        <v>479</v>
      </c>
      <c r="E6" s="3" t="s">
        <v>479</v>
      </c>
      <c r="F6" s="3" t="s">
        <v>753</v>
      </c>
    </row>
    <row r="7" spans="1:6" x14ac:dyDescent="0.3">
      <c r="A7" s="81">
        <v>5</v>
      </c>
      <c r="B7" s="256"/>
      <c r="C7" s="63" t="s">
        <v>752</v>
      </c>
      <c r="D7" s="3" t="s">
        <v>479</v>
      </c>
      <c r="E7" s="3" t="s">
        <v>479</v>
      </c>
      <c r="F7" s="3" t="s">
        <v>751</v>
      </c>
    </row>
    <row r="8" spans="1:6" x14ac:dyDescent="0.3">
      <c r="A8" s="81">
        <v>6</v>
      </c>
      <c r="B8" s="256"/>
      <c r="C8" s="63" t="s">
        <v>754</v>
      </c>
      <c r="D8" s="3" t="s">
        <v>479</v>
      </c>
      <c r="E8" s="3" t="s">
        <v>479</v>
      </c>
      <c r="F8" s="3" t="s">
        <v>751</v>
      </c>
    </row>
    <row r="9" spans="1:6" x14ac:dyDescent="0.3">
      <c r="A9" s="81">
        <v>7</v>
      </c>
      <c r="B9" s="257"/>
      <c r="C9" s="63" t="s">
        <v>755</v>
      </c>
      <c r="D9" s="3" t="s">
        <v>479</v>
      </c>
      <c r="E9" s="3" t="s">
        <v>479</v>
      </c>
      <c r="F9" s="3" t="s">
        <v>751</v>
      </c>
    </row>
    <row r="10" spans="1:6" x14ac:dyDescent="0.3">
      <c r="A10" s="81">
        <v>8</v>
      </c>
      <c r="B10" s="255" t="s">
        <v>93</v>
      </c>
      <c r="C10" s="63" t="s">
        <v>750</v>
      </c>
      <c r="D10" s="3" t="s">
        <v>479</v>
      </c>
      <c r="E10" s="3" t="s">
        <v>479</v>
      </c>
      <c r="F10" s="3" t="s">
        <v>751</v>
      </c>
    </row>
    <row r="11" spans="1:6" x14ac:dyDescent="0.3">
      <c r="A11" s="81">
        <v>9</v>
      </c>
      <c r="B11" s="256"/>
      <c r="C11" s="63" t="s">
        <v>752</v>
      </c>
      <c r="D11" s="3" t="s">
        <v>479</v>
      </c>
      <c r="E11" s="3" t="s">
        <v>479</v>
      </c>
      <c r="F11" s="3" t="s">
        <v>751</v>
      </c>
    </row>
    <row r="12" spans="1:6" x14ac:dyDescent="0.3">
      <c r="A12" s="81">
        <v>10</v>
      </c>
      <c r="B12" s="257"/>
      <c r="C12" s="63" t="s">
        <v>482</v>
      </c>
      <c r="D12" s="3" t="s">
        <v>479</v>
      </c>
      <c r="E12" s="3" t="s">
        <v>479</v>
      </c>
      <c r="F12" s="3" t="s">
        <v>751</v>
      </c>
    </row>
    <row r="13" spans="1:6" x14ac:dyDescent="0.3">
      <c r="A13" s="3">
        <v>11</v>
      </c>
      <c r="B13" s="83" t="s">
        <v>30</v>
      </c>
      <c r="C13" s="63" t="s">
        <v>749</v>
      </c>
      <c r="D13" s="3" t="s">
        <v>479</v>
      </c>
      <c r="E13" s="3" t="s">
        <v>479</v>
      </c>
      <c r="F13" s="3" t="s">
        <v>751</v>
      </c>
    </row>
    <row r="14" spans="1:6" x14ac:dyDescent="0.3">
      <c r="A14" s="3">
        <v>12</v>
      </c>
      <c r="B14" s="84" t="s">
        <v>123</v>
      </c>
      <c r="C14" s="63" t="s">
        <v>749</v>
      </c>
      <c r="D14" s="3" t="s">
        <v>479</v>
      </c>
      <c r="E14" s="3" t="s">
        <v>485</v>
      </c>
      <c r="F14" s="3" t="s">
        <v>751</v>
      </c>
    </row>
    <row r="15" spans="1:6" x14ac:dyDescent="0.3">
      <c r="A15" s="81">
        <v>13</v>
      </c>
      <c r="B15" s="255" t="s">
        <v>124</v>
      </c>
      <c r="C15" s="63" t="s">
        <v>750</v>
      </c>
      <c r="D15" s="3" t="s">
        <v>479</v>
      </c>
      <c r="E15" s="3" t="s">
        <v>479</v>
      </c>
      <c r="F15" s="3" t="s">
        <v>751</v>
      </c>
    </row>
    <row r="16" spans="1:6" x14ac:dyDescent="0.3">
      <c r="A16" s="81">
        <v>14</v>
      </c>
      <c r="B16" s="257"/>
      <c r="C16" s="63" t="s">
        <v>752</v>
      </c>
      <c r="D16" s="3" t="s">
        <v>479</v>
      </c>
      <c r="E16" s="3" t="s">
        <v>479</v>
      </c>
      <c r="F16" s="3" t="s">
        <v>751</v>
      </c>
    </row>
    <row r="17" spans="1:6" ht="37.15" x14ac:dyDescent="0.3">
      <c r="A17" s="3">
        <v>15</v>
      </c>
      <c r="B17" s="85" t="s">
        <v>756</v>
      </c>
      <c r="C17" s="63" t="s">
        <v>749</v>
      </c>
      <c r="D17" s="3" t="s">
        <v>485</v>
      </c>
      <c r="E17" s="3" t="s">
        <v>485</v>
      </c>
      <c r="F17" s="12" t="s">
        <v>515</v>
      </c>
    </row>
    <row r="18" spans="1:6" x14ac:dyDescent="0.3">
      <c r="A18" s="81">
        <v>16</v>
      </c>
      <c r="B18" s="255" t="s">
        <v>486</v>
      </c>
      <c r="C18" s="63" t="s">
        <v>757</v>
      </c>
      <c r="D18" s="3" t="s">
        <v>479</v>
      </c>
      <c r="E18" s="3" t="s">
        <v>479</v>
      </c>
      <c r="F18" s="3" t="s">
        <v>751</v>
      </c>
    </row>
    <row r="19" spans="1:6" x14ac:dyDescent="0.3">
      <c r="A19" s="81">
        <v>17</v>
      </c>
      <c r="B19" s="257"/>
      <c r="C19" s="63" t="s">
        <v>750</v>
      </c>
      <c r="D19" s="3" t="s">
        <v>485</v>
      </c>
      <c r="E19" s="3" t="s">
        <v>485</v>
      </c>
      <c r="F19" s="12" t="s">
        <v>515</v>
      </c>
    </row>
    <row r="20" spans="1:6" x14ac:dyDescent="0.3">
      <c r="A20" s="81">
        <v>18</v>
      </c>
      <c r="B20" s="255" t="s">
        <v>34</v>
      </c>
      <c r="C20" s="63" t="s">
        <v>750</v>
      </c>
      <c r="D20" s="3" t="s">
        <v>485</v>
      </c>
      <c r="E20" s="3" t="s">
        <v>485</v>
      </c>
      <c r="F20" s="12" t="s">
        <v>515</v>
      </c>
    </row>
    <row r="21" spans="1:6" x14ac:dyDescent="0.3">
      <c r="A21" s="81">
        <v>19</v>
      </c>
      <c r="B21" s="257"/>
      <c r="C21" s="63" t="s">
        <v>487</v>
      </c>
      <c r="D21" s="3" t="s">
        <v>479</v>
      </c>
      <c r="E21" s="3" t="s">
        <v>485</v>
      </c>
      <c r="F21" s="3" t="s">
        <v>753</v>
      </c>
    </row>
    <row r="22" spans="1:6" x14ac:dyDescent="0.3">
      <c r="A22" s="81">
        <v>20</v>
      </c>
      <c r="B22" s="255" t="s">
        <v>84</v>
      </c>
      <c r="C22" s="63" t="s">
        <v>750</v>
      </c>
      <c r="D22" s="3" t="s">
        <v>485</v>
      </c>
      <c r="E22" s="3" t="s">
        <v>485</v>
      </c>
      <c r="F22" s="12" t="s">
        <v>515</v>
      </c>
    </row>
    <row r="23" spans="1:6" x14ac:dyDescent="0.3">
      <c r="A23" s="81">
        <v>21</v>
      </c>
      <c r="B23" s="257"/>
      <c r="C23" s="63" t="s">
        <v>752</v>
      </c>
      <c r="D23" s="3" t="s">
        <v>479</v>
      </c>
      <c r="E23" s="3" t="s">
        <v>479</v>
      </c>
      <c r="F23" s="3" t="s">
        <v>753</v>
      </c>
    </row>
    <row r="24" spans="1:6" x14ac:dyDescent="0.3">
      <c r="A24" s="81">
        <v>22</v>
      </c>
      <c r="B24" s="255" t="s">
        <v>36</v>
      </c>
      <c r="C24" s="63" t="s">
        <v>750</v>
      </c>
      <c r="D24" s="3" t="s">
        <v>479</v>
      </c>
      <c r="E24" s="3" t="s">
        <v>485</v>
      </c>
      <c r="F24" s="3" t="s">
        <v>751</v>
      </c>
    </row>
    <row r="25" spans="1:6" x14ac:dyDescent="0.3">
      <c r="A25" s="81">
        <v>23</v>
      </c>
      <c r="B25" s="257"/>
      <c r="C25" s="63" t="s">
        <v>752</v>
      </c>
      <c r="D25" s="3" t="s">
        <v>479</v>
      </c>
      <c r="E25" s="3" t="s">
        <v>485</v>
      </c>
      <c r="F25" s="3" t="s">
        <v>751</v>
      </c>
    </row>
    <row r="26" spans="1:6" x14ac:dyDescent="0.3">
      <c r="A26" s="81">
        <v>24</v>
      </c>
      <c r="B26" s="255" t="s">
        <v>39</v>
      </c>
      <c r="C26" s="63" t="s">
        <v>750</v>
      </c>
      <c r="D26" s="3" t="s">
        <v>479</v>
      </c>
      <c r="E26" s="3" t="s">
        <v>485</v>
      </c>
      <c r="F26" s="3" t="s">
        <v>751</v>
      </c>
    </row>
    <row r="27" spans="1:6" x14ac:dyDescent="0.3">
      <c r="A27" s="81">
        <v>25</v>
      </c>
      <c r="B27" s="257"/>
      <c r="C27" s="63" t="s">
        <v>752</v>
      </c>
      <c r="D27" s="3" t="s">
        <v>479</v>
      </c>
      <c r="E27" s="3" t="s">
        <v>485</v>
      </c>
      <c r="F27" s="3" t="s">
        <v>751</v>
      </c>
    </row>
    <row r="28" spans="1:6" x14ac:dyDescent="0.3">
      <c r="A28" s="3">
        <v>26</v>
      </c>
      <c r="B28" s="86" t="s">
        <v>43</v>
      </c>
      <c r="C28" s="63" t="s">
        <v>43</v>
      </c>
      <c r="D28" s="3" t="s">
        <v>479</v>
      </c>
      <c r="E28" s="3" t="s">
        <v>485</v>
      </c>
      <c r="F28" s="3" t="s">
        <v>751</v>
      </c>
    </row>
    <row r="29" spans="1:6" x14ac:dyDescent="0.3">
      <c r="A29" s="81">
        <v>27</v>
      </c>
      <c r="B29" s="255" t="s">
        <v>156</v>
      </c>
      <c r="C29" s="63" t="s">
        <v>752</v>
      </c>
      <c r="D29" s="3" t="s">
        <v>479</v>
      </c>
      <c r="E29" s="3" t="s">
        <v>485</v>
      </c>
      <c r="F29" s="3" t="s">
        <v>751</v>
      </c>
    </row>
    <row r="30" spans="1:6" x14ac:dyDescent="0.3">
      <c r="A30" s="81">
        <v>28</v>
      </c>
      <c r="B30" s="257"/>
      <c r="C30" s="63" t="s">
        <v>750</v>
      </c>
      <c r="D30" s="3" t="s">
        <v>479</v>
      </c>
      <c r="E30" s="3" t="s">
        <v>485</v>
      </c>
      <c r="F30" s="3" t="s">
        <v>751</v>
      </c>
    </row>
    <row r="31" spans="1:6" x14ac:dyDescent="0.3">
      <c r="A31" s="81">
        <v>29</v>
      </c>
      <c r="B31" s="255" t="s">
        <v>47</v>
      </c>
      <c r="C31" s="63" t="s">
        <v>750</v>
      </c>
      <c r="D31" s="3" t="s">
        <v>479</v>
      </c>
      <c r="E31" s="3" t="s">
        <v>485</v>
      </c>
      <c r="F31" s="3" t="s">
        <v>751</v>
      </c>
    </row>
    <row r="32" spans="1:6" x14ac:dyDescent="0.3">
      <c r="A32" s="81">
        <v>30</v>
      </c>
      <c r="B32" s="256"/>
      <c r="C32" s="63" t="s">
        <v>752</v>
      </c>
      <c r="D32" s="3" t="s">
        <v>479</v>
      </c>
      <c r="E32" s="3" t="s">
        <v>479</v>
      </c>
      <c r="F32" s="3" t="s">
        <v>751</v>
      </c>
    </row>
    <row r="33" spans="1:6" x14ac:dyDescent="0.3">
      <c r="A33" s="81">
        <v>31</v>
      </c>
      <c r="B33" s="257"/>
      <c r="C33" s="63" t="s">
        <v>490</v>
      </c>
      <c r="D33" s="3" t="s">
        <v>479</v>
      </c>
      <c r="E33" s="3" t="s">
        <v>479</v>
      </c>
      <c r="F33" s="3" t="s">
        <v>751</v>
      </c>
    </row>
    <row r="34" spans="1:6" x14ac:dyDescent="0.3">
      <c r="A34" s="3">
        <v>32</v>
      </c>
      <c r="B34" s="83" t="s">
        <v>51</v>
      </c>
      <c r="C34" s="63" t="s">
        <v>749</v>
      </c>
      <c r="D34" s="3" t="s">
        <v>479</v>
      </c>
      <c r="E34" s="3" t="s">
        <v>479</v>
      </c>
      <c r="F34" s="3" t="s">
        <v>751</v>
      </c>
    </row>
    <row r="35" spans="1:6" x14ac:dyDescent="0.3">
      <c r="A35" s="3">
        <v>33</v>
      </c>
      <c r="B35" s="84" t="s">
        <v>491</v>
      </c>
      <c r="C35" s="63" t="s">
        <v>749</v>
      </c>
      <c r="D35" s="3" t="s">
        <v>479</v>
      </c>
      <c r="E35" s="3" t="s">
        <v>485</v>
      </c>
      <c r="F35" s="3" t="s">
        <v>751</v>
      </c>
    </row>
    <row r="36" spans="1:6" x14ac:dyDescent="0.3">
      <c r="A36" s="81">
        <v>34</v>
      </c>
      <c r="B36" s="255" t="s">
        <v>85</v>
      </c>
      <c r="C36" s="63" t="s">
        <v>750</v>
      </c>
      <c r="D36" s="3" t="s">
        <v>479</v>
      </c>
      <c r="E36" s="3" t="s">
        <v>485</v>
      </c>
      <c r="F36" s="3" t="s">
        <v>753</v>
      </c>
    </row>
    <row r="37" spans="1:6" x14ac:dyDescent="0.3">
      <c r="A37" s="81">
        <v>35</v>
      </c>
      <c r="B37" s="257"/>
      <c r="C37" s="63" t="s">
        <v>752</v>
      </c>
      <c r="D37" s="3" t="s">
        <v>479</v>
      </c>
      <c r="E37" s="3" t="s">
        <v>479</v>
      </c>
      <c r="F37" s="3" t="s">
        <v>753</v>
      </c>
    </row>
    <row r="38" spans="1:6" x14ac:dyDescent="0.3">
      <c r="A38" s="81">
        <v>36</v>
      </c>
      <c r="B38" s="255" t="s">
        <v>54</v>
      </c>
      <c r="C38" s="63" t="s">
        <v>750</v>
      </c>
      <c r="D38" s="3" t="s">
        <v>479</v>
      </c>
      <c r="E38" s="3" t="s">
        <v>485</v>
      </c>
      <c r="F38" s="3" t="s">
        <v>753</v>
      </c>
    </row>
    <row r="39" spans="1:6" x14ac:dyDescent="0.3">
      <c r="A39" s="81">
        <v>37</v>
      </c>
      <c r="B39" s="256"/>
      <c r="C39" s="63" t="s">
        <v>752</v>
      </c>
      <c r="D39" s="3" t="s">
        <v>479</v>
      </c>
      <c r="E39" s="3" t="s">
        <v>485</v>
      </c>
      <c r="F39" s="3" t="s">
        <v>753</v>
      </c>
    </row>
    <row r="40" spans="1:6" x14ac:dyDescent="0.3">
      <c r="A40" s="81">
        <v>38</v>
      </c>
      <c r="B40" s="257"/>
      <c r="C40" s="63" t="s">
        <v>199</v>
      </c>
      <c r="D40" s="3" t="s">
        <v>479</v>
      </c>
      <c r="E40" s="3" t="s">
        <v>485</v>
      </c>
      <c r="F40" s="3" t="s">
        <v>753</v>
      </c>
    </row>
    <row r="41" spans="1:6" x14ac:dyDescent="0.3">
      <c r="A41" s="3">
        <v>39</v>
      </c>
      <c r="B41" s="83" t="s">
        <v>86</v>
      </c>
      <c r="C41" s="63" t="s">
        <v>749</v>
      </c>
      <c r="D41" s="3" t="s">
        <v>479</v>
      </c>
      <c r="E41" s="3" t="s">
        <v>479</v>
      </c>
      <c r="F41" s="3" t="s">
        <v>751</v>
      </c>
    </row>
    <row r="42" spans="1:6" x14ac:dyDescent="0.3">
      <c r="A42" s="3">
        <v>40</v>
      </c>
      <c r="B42" s="4" t="s">
        <v>91</v>
      </c>
      <c r="C42" s="63" t="s">
        <v>749</v>
      </c>
      <c r="D42" s="3" t="s">
        <v>485</v>
      </c>
      <c r="E42" s="3" t="s">
        <v>485</v>
      </c>
      <c r="F42" s="12" t="s">
        <v>515</v>
      </c>
    </row>
    <row r="43" spans="1:6" x14ac:dyDescent="0.3">
      <c r="A43" s="3">
        <v>41</v>
      </c>
      <c r="B43" s="4" t="s">
        <v>58</v>
      </c>
      <c r="C43" s="63" t="s">
        <v>749</v>
      </c>
      <c r="D43" s="3" t="s">
        <v>479</v>
      </c>
      <c r="E43" s="3" t="s">
        <v>479</v>
      </c>
      <c r="F43" s="3" t="s">
        <v>751</v>
      </c>
    </row>
    <row r="44" spans="1:6" x14ac:dyDescent="0.3">
      <c r="A44" s="3">
        <v>42</v>
      </c>
      <c r="B44" s="84" t="s">
        <v>61</v>
      </c>
      <c r="C44" s="63" t="s">
        <v>749</v>
      </c>
      <c r="D44" s="3" t="s">
        <v>485</v>
      </c>
      <c r="E44" s="3" t="s">
        <v>485</v>
      </c>
      <c r="F44" s="12" t="s">
        <v>515</v>
      </c>
    </row>
    <row r="45" spans="1:6" x14ac:dyDescent="0.3">
      <c r="A45" s="81">
        <v>43</v>
      </c>
      <c r="B45" s="255" t="s">
        <v>63</v>
      </c>
      <c r="C45" s="63" t="s">
        <v>750</v>
      </c>
      <c r="D45" s="3" t="s">
        <v>479</v>
      </c>
      <c r="E45" s="3" t="s">
        <v>485</v>
      </c>
      <c r="F45" s="3" t="s">
        <v>751</v>
      </c>
    </row>
    <row r="46" spans="1:6" x14ac:dyDescent="0.3">
      <c r="A46" s="81">
        <v>44</v>
      </c>
      <c r="B46" s="257"/>
      <c r="C46" s="63" t="s">
        <v>752</v>
      </c>
      <c r="D46" s="3" t="s">
        <v>479</v>
      </c>
      <c r="E46" s="3" t="s">
        <v>485</v>
      </c>
      <c r="F46" s="3" t="s">
        <v>751</v>
      </c>
    </row>
    <row r="47" spans="1:6" x14ac:dyDescent="0.3">
      <c r="A47" s="3">
        <v>45</v>
      </c>
      <c r="B47" s="86" t="s">
        <v>234</v>
      </c>
      <c r="C47" s="63" t="s">
        <v>749</v>
      </c>
      <c r="D47" s="3" t="s">
        <v>485</v>
      </c>
      <c r="E47" s="3" t="s">
        <v>485</v>
      </c>
      <c r="F47" s="12" t="s">
        <v>515</v>
      </c>
    </row>
    <row r="48" spans="1:6" x14ac:dyDescent="0.3">
      <c r="A48" s="81">
        <v>46</v>
      </c>
      <c r="B48" s="255" t="s">
        <v>87</v>
      </c>
      <c r="C48" s="63" t="s">
        <v>750</v>
      </c>
      <c r="D48" s="3" t="s">
        <v>485</v>
      </c>
      <c r="E48" s="3" t="s">
        <v>485</v>
      </c>
      <c r="F48" s="12" t="s">
        <v>515</v>
      </c>
    </row>
    <row r="49" spans="1:6" x14ac:dyDescent="0.3">
      <c r="A49" s="81">
        <v>47</v>
      </c>
      <c r="B49" s="257"/>
      <c r="C49" s="63" t="s">
        <v>752</v>
      </c>
      <c r="D49" s="3" t="s">
        <v>479</v>
      </c>
      <c r="E49" s="3" t="s">
        <v>485</v>
      </c>
      <c r="F49" s="3" t="s">
        <v>753</v>
      </c>
    </row>
    <row r="50" spans="1:6" x14ac:dyDescent="0.3">
      <c r="A50" s="3">
        <v>48</v>
      </c>
      <c r="B50" s="83" t="s">
        <v>88</v>
      </c>
      <c r="C50" s="63" t="s">
        <v>749</v>
      </c>
      <c r="D50" s="3" t="s">
        <v>479</v>
      </c>
      <c r="E50" s="3" t="s">
        <v>485</v>
      </c>
      <c r="F50" s="3" t="s">
        <v>753</v>
      </c>
    </row>
    <row r="51" spans="1:6" x14ac:dyDescent="0.3">
      <c r="A51" s="3">
        <v>49</v>
      </c>
      <c r="B51" s="84" t="s">
        <v>65</v>
      </c>
      <c r="C51" s="63" t="s">
        <v>749</v>
      </c>
      <c r="D51" s="3" t="s">
        <v>479</v>
      </c>
      <c r="E51" s="3" t="s">
        <v>485</v>
      </c>
      <c r="F51" s="3" t="s">
        <v>751</v>
      </c>
    </row>
    <row r="52" spans="1:6" x14ac:dyDescent="0.3">
      <c r="A52" s="81">
        <v>50</v>
      </c>
      <c r="B52" s="255" t="s">
        <v>496</v>
      </c>
      <c r="C52" s="63" t="s">
        <v>750</v>
      </c>
      <c r="D52" s="3" t="s">
        <v>479</v>
      </c>
      <c r="E52" s="3" t="s">
        <v>479</v>
      </c>
      <c r="F52" s="3" t="s">
        <v>751</v>
      </c>
    </row>
    <row r="53" spans="1:6" x14ac:dyDescent="0.3">
      <c r="A53" s="81">
        <v>51</v>
      </c>
      <c r="B53" s="257"/>
      <c r="C53" s="63" t="s">
        <v>115</v>
      </c>
      <c r="D53" s="3" t="s">
        <v>479</v>
      </c>
      <c r="E53" s="3" t="s">
        <v>479</v>
      </c>
      <c r="F53" s="3" t="s">
        <v>751</v>
      </c>
    </row>
    <row r="54" spans="1:6" x14ac:dyDescent="0.3">
      <c r="A54" s="81">
        <v>52</v>
      </c>
      <c r="B54" s="255" t="s">
        <v>68</v>
      </c>
      <c r="C54" s="63" t="s">
        <v>750</v>
      </c>
      <c r="D54" s="3" t="s">
        <v>479</v>
      </c>
      <c r="E54" s="3" t="s">
        <v>479</v>
      </c>
      <c r="F54" s="3" t="s">
        <v>751</v>
      </c>
    </row>
    <row r="55" spans="1:6" x14ac:dyDescent="0.3">
      <c r="A55" s="81">
        <v>53</v>
      </c>
      <c r="B55" s="256"/>
      <c r="C55" s="63" t="s">
        <v>254</v>
      </c>
      <c r="D55" s="3" t="s">
        <v>479</v>
      </c>
      <c r="E55" s="3" t="s">
        <v>479</v>
      </c>
      <c r="F55" s="3" t="s">
        <v>751</v>
      </c>
    </row>
    <row r="56" spans="1:6" x14ac:dyDescent="0.3">
      <c r="A56" s="81">
        <v>54</v>
      </c>
      <c r="B56" s="256"/>
      <c r="C56" s="63" t="s">
        <v>262</v>
      </c>
      <c r="D56" s="3" t="s">
        <v>479</v>
      </c>
      <c r="E56" s="3" t="s">
        <v>479</v>
      </c>
      <c r="F56" s="3" t="s">
        <v>751</v>
      </c>
    </row>
    <row r="57" spans="1:6" x14ac:dyDescent="0.3">
      <c r="A57" s="81">
        <v>55</v>
      </c>
      <c r="B57" s="256"/>
      <c r="C57" s="63" t="s">
        <v>255</v>
      </c>
      <c r="D57" s="3" t="s">
        <v>479</v>
      </c>
      <c r="E57" s="3" t="s">
        <v>479</v>
      </c>
      <c r="F57" s="3" t="s">
        <v>751</v>
      </c>
    </row>
    <row r="58" spans="1:6" x14ac:dyDescent="0.3">
      <c r="A58" s="81">
        <v>56</v>
      </c>
      <c r="B58" s="256"/>
      <c r="C58" s="63" t="s">
        <v>758</v>
      </c>
      <c r="D58" s="3" t="s">
        <v>479</v>
      </c>
      <c r="E58" s="3" t="s">
        <v>479</v>
      </c>
      <c r="F58" s="3" t="s">
        <v>751</v>
      </c>
    </row>
    <row r="59" spans="1:6" x14ac:dyDescent="0.3">
      <c r="A59" s="81">
        <v>57</v>
      </c>
      <c r="B59" s="256"/>
      <c r="C59" s="63" t="s">
        <v>759</v>
      </c>
      <c r="D59" s="3" t="s">
        <v>479</v>
      </c>
      <c r="E59" s="3" t="s">
        <v>479</v>
      </c>
      <c r="F59" s="3" t="s">
        <v>751</v>
      </c>
    </row>
    <row r="60" spans="1:6" x14ac:dyDescent="0.3">
      <c r="A60" s="81">
        <v>58</v>
      </c>
      <c r="B60" s="256"/>
      <c r="C60" s="63" t="s">
        <v>273</v>
      </c>
      <c r="D60" s="3" t="s">
        <v>479</v>
      </c>
      <c r="E60" s="3" t="s">
        <v>479</v>
      </c>
      <c r="F60" s="3" t="s">
        <v>751</v>
      </c>
    </row>
    <row r="61" spans="1:6" x14ac:dyDescent="0.3">
      <c r="A61" s="81">
        <v>59</v>
      </c>
      <c r="B61" s="256"/>
      <c r="C61" s="63" t="s">
        <v>265</v>
      </c>
      <c r="D61" s="3" t="s">
        <v>479</v>
      </c>
      <c r="E61" s="3" t="s">
        <v>479</v>
      </c>
      <c r="F61" s="3" t="s">
        <v>751</v>
      </c>
    </row>
    <row r="62" spans="1:6" x14ac:dyDescent="0.3">
      <c r="A62" s="81">
        <v>60</v>
      </c>
      <c r="B62" s="256"/>
      <c r="C62" s="63" t="s">
        <v>760</v>
      </c>
      <c r="D62" s="3" t="s">
        <v>479</v>
      </c>
      <c r="E62" s="3" t="s">
        <v>479</v>
      </c>
      <c r="F62" s="3" t="s">
        <v>751</v>
      </c>
    </row>
    <row r="63" spans="1:6" x14ac:dyDescent="0.3">
      <c r="A63" s="81">
        <v>61</v>
      </c>
      <c r="B63" s="256"/>
      <c r="C63" s="63" t="s">
        <v>264</v>
      </c>
      <c r="D63" s="3" t="s">
        <v>479</v>
      </c>
      <c r="E63" s="3" t="s">
        <v>479</v>
      </c>
      <c r="F63" s="3" t="s">
        <v>751</v>
      </c>
    </row>
    <row r="64" spans="1:6" x14ac:dyDescent="0.3">
      <c r="A64" s="81">
        <v>62</v>
      </c>
      <c r="B64" s="256"/>
      <c r="C64" s="63" t="s">
        <v>272</v>
      </c>
      <c r="D64" s="3" t="s">
        <v>479</v>
      </c>
      <c r="E64" s="3" t="s">
        <v>479</v>
      </c>
      <c r="F64" s="3" t="s">
        <v>751</v>
      </c>
    </row>
    <row r="65" spans="1:6" x14ac:dyDescent="0.3">
      <c r="A65" s="81">
        <v>63</v>
      </c>
      <c r="B65" s="256"/>
      <c r="C65" s="63" t="s">
        <v>258</v>
      </c>
      <c r="D65" s="3" t="s">
        <v>479</v>
      </c>
      <c r="E65" s="3" t="s">
        <v>479</v>
      </c>
      <c r="F65" s="3" t="s">
        <v>751</v>
      </c>
    </row>
    <row r="66" spans="1:6" x14ac:dyDescent="0.3">
      <c r="A66" s="81">
        <v>64</v>
      </c>
      <c r="B66" s="256"/>
      <c r="C66" s="63" t="s">
        <v>761</v>
      </c>
      <c r="D66" s="3" t="s">
        <v>479</v>
      </c>
      <c r="E66" s="3" t="s">
        <v>479</v>
      </c>
      <c r="F66" s="3" t="s">
        <v>751</v>
      </c>
    </row>
    <row r="67" spans="1:6" x14ac:dyDescent="0.3">
      <c r="A67" s="81">
        <v>65</v>
      </c>
      <c r="B67" s="256"/>
      <c r="C67" s="63" t="s">
        <v>257</v>
      </c>
      <c r="D67" s="3" t="s">
        <v>479</v>
      </c>
      <c r="E67" s="3" t="s">
        <v>479</v>
      </c>
      <c r="F67" s="3" t="s">
        <v>751</v>
      </c>
    </row>
    <row r="68" spans="1:6" x14ac:dyDescent="0.3">
      <c r="A68" s="81">
        <v>66</v>
      </c>
      <c r="B68" s="256"/>
      <c r="C68" s="63" t="s">
        <v>762</v>
      </c>
      <c r="D68" s="3" t="s">
        <v>479</v>
      </c>
      <c r="E68" s="3" t="s">
        <v>479</v>
      </c>
      <c r="F68" s="3" t="s">
        <v>751</v>
      </c>
    </row>
    <row r="69" spans="1:6" x14ac:dyDescent="0.3">
      <c r="A69" s="81">
        <v>67</v>
      </c>
      <c r="B69" s="256"/>
      <c r="C69" s="63" t="s">
        <v>763</v>
      </c>
      <c r="D69" s="3" t="s">
        <v>479</v>
      </c>
      <c r="E69" s="3" t="s">
        <v>479</v>
      </c>
      <c r="F69" s="3" t="s">
        <v>751</v>
      </c>
    </row>
    <row r="70" spans="1:6" x14ac:dyDescent="0.3">
      <c r="A70" s="81">
        <v>68</v>
      </c>
      <c r="B70" s="256"/>
      <c r="C70" s="63" t="s">
        <v>764</v>
      </c>
      <c r="D70" s="3" t="s">
        <v>479</v>
      </c>
      <c r="E70" s="3" t="s">
        <v>479</v>
      </c>
      <c r="F70" s="3" t="s">
        <v>751</v>
      </c>
    </row>
    <row r="71" spans="1:6" x14ac:dyDescent="0.3">
      <c r="A71" s="81">
        <v>69</v>
      </c>
      <c r="B71" s="256"/>
      <c r="C71" s="63" t="s">
        <v>765</v>
      </c>
      <c r="D71" s="3" t="s">
        <v>479</v>
      </c>
      <c r="E71" s="3" t="s">
        <v>479</v>
      </c>
      <c r="F71" s="3" t="s">
        <v>751</v>
      </c>
    </row>
    <row r="72" spans="1:6" x14ac:dyDescent="0.3">
      <c r="A72" s="81">
        <v>70</v>
      </c>
      <c r="B72" s="256"/>
      <c r="C72" s="63" t="s">
        <v>259</v>
      </c>
      <c r="D72" s="3" t="s">
        <v>479</v>
      </c>
      <c r="E72" s="3" t="s">
        <v>479</v>
      </c>
      <c r="F72" s="3" t="s">
        <v>751</v>
      </c>
    </row>
    <row r="73" spans="1:6" x14ac:dyDescent="0.3">
      <c r="A73" s="81">
        <v>71</v>
      </c>
      <c r="B73" s="256"/>
      <c r="C73" s="63" t="s">
        <v>766</v>
      </c>
      <c r="D73" s="3" t="s">
        <v>479</v>
      </c>
      <c r="E73" s="3" t="s">
        <v>479</v>
      </c>
      <c r="F73" s="3" t="s">
        <v>751</v>
      </c>
    </row>
    <row r="74" spans="1:6" x14ac:dyDescent="0.3">
      <c r="A74" s="81">
        <v>72</v>
      </c>
      <c r="B74" s="256"/>
      <c r="C74" s="63" t="s">
        <v>256</v>
      </c>
      <c r="D74" s="3" t="s">
        <v>479</v>
      </c>
      <c r="E74" s="3" t="s">
        <v>479</v>
      </c>
      <c r="F74" s="3" t="s">
        <v>751</v>
      </c>
    </row>
    <row r="75" spans="1:6" x14ac:dyDescent="0.3">
      <c r="A75" s="81">
        <v>73</v>
      </c>
      <c r="B75" s="257"/>
      <c r="C75" s="63" t="s">
        <v>767</v>
      </c>
      <c r="D75" s="3" t="s">
        <v>479</v>
      </c>
      <c r="E75" s="3" t="s">
        <v>479</v>
      </c>
      <c r="F75" s="3" t="s">
        <v>751</v>
      </c>
    </row>
    <row r="76" spans="1:6" x14ac:dyDescent="0.3">
      <c r="A76" s="3">
        <v>74</v>
      </c>
      <c r="B76" s="86" t="s">
        <v>75</v>
      </c>
      <c r="C76" s="63" t="s">
        <v>749</v>
      </c>
      <c r="D76" s="3" t="s">
        <v>479</v>
      </c>
      <c r="E76" s="3" t="s">
        <v>485</v>
      </c>
      <c r="F76" s="3" t="s">
        <v>753</v>
      </c>
    </row>
    <row r="77" spans="1:6" x14ac:dyDescent="0.3">
      <c r="A77" s="81">
        <v>75</v>
      </c>
      <c r="B77" s="255" t="s">
        <v>89</v>
      </c>
      <c r="C77" s="63" t="s">
        <v>750</v>
      </c>
      <c r="D77" s="3" t="s">
        <v>479</v>
      </c>
      <c r="E77" s="3" t="s">
        <v>479</v>
      </c>
      <c r="F77" s="3" t="s">
        <v>751</v>
      </c>
    </row>
    <row r="78" spans="1:6" x14ac:dyDescent="0.3">
      <c r="A78" s="81">
        <v>76</v>
      </c>
      <c r="B78" s="257"/>
      <c r="C78" s="63" t="s">
        <v>752</v>
      </c>
      <c r="D78" s="3" t="s">
        <v>479</v>
      </c>
      <c r="E78" s="3" t="s">
        <v>479</v>
      </c>
      <c r="F78" s="3" t="s">
        <v>753</v>
      </c>
    </row>
    <row r="79" spans="1:6" x14ac:dyDescent="0.3">
      <c r="A79" s="81">
        <v>77</v>
      </c>
      <c r="B79" s="255" t="s">
        <v>90</v>
      </c>
      <c r="C79" s="63" t="s">
        <v>750</v>
      </c>
      <c r="D79" s="3" t="s">
        <v>479</v>
      </c>
      <c r="E79" s="3" t="s">
        <v>485</v>
      </c>
      <c r="F79" s="3" t="s">
        <v>751</v>
      </c>
    </row>
    <row r="80" spans="1:6" x14ac:dyDescent="0.3">
      <c r="A80" s="81">
        <v>78</v>
      </c>
      <c r="B80" s="257"/>
      <c r="C80" s="63" t="s">
        <v>752</v>
      </c>
      <c r="D80" s="3" t="s">
        <v>479</v>
      </c>
      <c r="E80" s="3" t="s">
        <v>485</v>
      </c>
      <c r="F80" s="3" t="s">
        <v>753</v>
      </c>
    </row>
    <row r="81" spans="1:6" x14ac:dyDescent="0.3">
      <c r="A81" s="81">
        <v>79</v>
      </c>
      <c r="B81" s="255" t="s">
        <v>78</v>
      </c>
      <c r="C81" s="63" t="s">
        <v>750</v>
      </c>
      <c r="D81" s="3" t="s">
        <v>479</v>
      </c>
      <c r="E81" s="3" t="s">
        <v>479</v>
      </c>
      <c r="F81" s="3" t="s">
        <v>751</v>
      </c>
    </row>
    <row r="82" spans="1:6" x14ac:dyDescent="0.3">
      <c r="A82" s="81">
        <v>80</v>
      </c>
      <c r="B82" s="256"/>
      <c r="C82" s="63" t="s">
        <v>752</v>
      </c>
      <c r="D82" s="3" t="s">
        <v>479</v>
      </c>
      <c r="E82" s="3" t="s">
        <v>485</v>
      </c>
      <c r="F82" s="3" t="s">
        <v>751</v>
      </c>
    </row>
    <row r="83" spans="1:6" x14ac:dyDescent="0.3">
      <c r="A83" s="81">
        <v>81</v>
      </c>
      <c r="B83" s="256"/>
      <c r="C83" s="63" t="s">
        <v>296</v>
      </c>
      <c r="D83" s="3" t="s">
        <v>479</v>
      </c>
      <c r="E83" s="3" t="s">
        <v>485</v>
      </c>
      <c r="F83" s="3" t="s">
        <v>751</v>
      </c>
    </row>
    <row r="84" spans="1:6" x14ac:dyDescent="0.3">
      <c r="A84" s="81">
        <v>82</v>
      </c>
      <c r="B84" s="257"/>
      <c r="C84" s="63" t="s">
        <v>768</v>
      </c>
      <c r="D84" s="3" t="s">
        <v>479</v>
      </c>
      <c r="E84" s="3" t="s">
        <v>485</v>
      </c>
      <c r="F84" s="3" t="s">
        <v>751</v>
      </c>
    </row>
    <row r="85" spans="1:6" ht="25.5" customHeight="1" x14ac:dyDescent="0.3">
      <c r="A85" s="180" t="s">
        <v>769</v>
      </c>
      <c r="B85" s="180"/>
      <c r="C85" s="180"/>
      <c r="D85" s="180"/>
      <c r="E85" s="180"/>
      <c r="F85" s="180"/>
    </row>
    <row r="86" spans="1:6" x14ac:dyDescent="0.3">
      <c r="A86" s="180"/>
      <c r="B86" s="180"/>
      <c r="C86" s="180"/>
      <c r="D86" s="180"/>
      <c r="E86" s="180"/>
      <c r="F86" s="180"/>
    </row>
    <row r="87" spans="1:6" ht="21.75" customHeight="1" x14ac:dyDescent="0.3">
      <c r="A87" s="180"/>
      <c r="B87" s="180"/>
      <c r="C87" s="180"/>
      <c r="D87" s="180"/>
      <c r="E87" s="180"/>
      <c r="F87" s="180"/>
    </row>
    <row r="95" spans="1:6" x14ac:dyDescent="0.3">
      <c r="C95" s="8"/>
      <c r="D95" s="8"/>
      <c r="E95" s="8"/>
    </row>
    <row r="96" spans="1:6" x14ac:dyDescent="0.3">
      <c r="C96" s="8"/>
      <c r="E96" s="8"/>
    </row>
  </sheetData>
  <mergeCells count="22">
    <mergeCell ref="A1:F1"/>
    <mergeCell ref="A85:F87"/>
    <mergeCell ref="B4:B5"/>
    <mergeCell ref="B6:B9"/>
    <mergeCell ref="B10:B12"/>
    <mergeCell ref="B15:B16"/>
    <mergeCell ref="B18:B19"/>
    <mergeCell ref="B20:B21"/>
    <mergeCell ref="B22:B23"/>
    <mergeCell ref="B24:B25"/>
    <mergeCell ref="B26:B27"/>
    <mergeCell ref="B29:B30"/>
    <mergeCell ref="B31:B33"/>
    <mergeCell ref="B36:B37"/>
    <mergeCell ref="B38:B40"/>
    <mergeCell ref="B45:B46"/>
    <mergeCell ref="B81:B84"/>
    <mergeCell ref="B48:B49"/>
    <mergeCell ref="B52:B53"/>
    <mergeCell ref="B54:B75"/>
    <mergeCell ref="B77:B78"/>
    <mergeCell ref="B79:B8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2"/>
  <sheetViews>
    <sheetView topLeftCell="A10" workbookViewId="0">
      <selection activeCell="A19" sqref="A19:C22"/>
    </sheetView>
  </sheetViews>
  <sheetFormatPr defaultColWidth="9" defaultRowHeight="13.15" x14ac:dyDescent="0.3"/>
  <cols>
    <col min="1" max="1" width="6.29296875" style="175" customWidth="1"/>
    <col min="2" max="2" width="23.46875" style="175" customWidth="1"/>
    <col min="3" max="3" width="59.46875" style="175" customWidth="1"/>
    <col min="4" max="16384" width="9" style="175"/>
  </cols>
  <sheetData>
    <row r="1" spans="1:3" x14ac:dyDescent="0.3">
      <c r="A1" s="258" t="s">
        <v>770</v>
      </c>
      <c r="B1" s="258"/>
      <c r="C1" s="258"/>
    </row>
    <row r="2" spans="1:3" x14ac:dyDescent="0.3">
      <c r="A2" s="176" t="s">
        <v>0</v>
      </c>
      <c r="B2" s="176" t="s">
        <v>23</v>
      </c>
      <c r="C2" s="176" t="s">
        <v>771</v>
      </c>
    </row>
    <row r="3" spans="1:3" ht="24.75" x14ac:dyDescent="0.3">
      <c r="A3" s="79">
        <v>1</v>
      </c>
      <c r="B3" s="80" t="s">
        <v>27</v>
      </c>
      <c r="C3" s="80" t="s">
        <v>772</v>
      </c>
    </row>
    <row r="4" spans="1:3" x14ac:dyDescent="0.3">
      <c r="A4" s="79">
        <v>2</v>
      </c>
      <c r="B4" s="80" t="s">
        <v>773</v>
      </c>
      <c r="C4" s="80" t="s">
        <v>774</v>
      </c>
    </row>
    <row r="5" spans="1:3" ht="24.75" x14ac:dyDescent="0.3">
      <c r="A5" s="79">
        <v>3</v>
      </c>
      <c r="B5" s="80" t="s">
        <v>672</v>
      </c>
      <c r="C5" s="80" t="s">
        <v>775</v>
      </c>
    </row>
    <row r="6" spans="1:3" x14ac:dyDescent="0.3">
      <c r="A6" s="79">
        <v>4</v>
      </c>
      <c r="B6" s="80" t="s">
        <v>30</v>
      </c>
      <c r="C6" s="80" t="s">
        <v>774</v>
      </c>
    </row>
    <row r="7" spans="1:3" x14ac:dyDescent="0.3">
      <c r="A7" s="79">
        <v>5</v>
      </c>
      <c r="B7" s="80" t="s">
        <v>124</v>
      </c>
      <c r="C7" s="80" t="s">
        <v>774</v>
      </c>
    </row>
    <row r="8" spans="1:3" x14ac:dyDescent="0.3">
      <c r="A8" s="79">
        <v>6</v>
      </c>
      <c r="B8" s="80" t="s">
        <v>486</v>
      </c>
      <c r="C8" s="80" t="s">
        <v>774</v>
      </c>
    </row>
    <row r="9" spans="1:3" ht="24.75" x14ac:dyDescent="0.3">
      <c r="A9" s="79">
        <v>7</v>
      </c>
      <c r="B9" s="80" t="s">
        <v>84</v>
      </c>
      <c r="C9" s="80" t="s">
        <v>776</v>
      </c>
    </row>
    <row r="10" spans="1:3" ht="37.15" x14ac:dyDescent="0.3">
      <c r="A10" s="79">
        <v>8</v>
      </c>
      <c r="B10" s="80" t="s">
        <v>47</v>
      </c>
      <c r="C10" s="80" t="s">
        <v>777</v>
      </c>
    </row>
    <row r="11" spans="1:3" ht="24.75" x14ac:dyDescent="0.3">
      <c r="A11" s="79">
        <v>9</v>
      </c>
      <c r="B11" s="80" t="s">
        <v>51</v>
      </c>
      <c r="C11" s="80" t="s">
        <v>778</v>
      </c>
    </row>
    <row r="12" spans="1:3" ht="24.75" x14ac:dyDescent="0.3">
      <c r="A12" s="79">
        <v>10</v>
      </c>
      <c r="B12" s="80" t="s">
        <v>85</v>
      </c>
      <c r="C12" s="80" t="s">
        <v>779</v>
      </c>
    </row>
    <row r="13" spans="1:3" x14ac:dyDescent="0.3">
      <c r="A13" s="79">
        <v>11</v>
      </c>
      <c r="B13" s="80" t="s">
        <v>86</v>
      </c>
      <c r="C13" s="80" t="s">
        <v>674</v>
      </c>
    </row>
    <row r="14" spans="1:3" x14ac:dyDescent="0.3">
      <c r="A14" s="79">
        <v>12</v>
      </c>
      <c r="B14" s="80" t="s">
        <v>58</v>
      </c>
      <c r="C14" s="80" t="s">
        <v>780</v>
      </c>
    </row>
    <row r="15" spans="1:3" x14ac:dyDescent="0.3">
      <c r="A15" s="79">
        <v>13</v>
      </c>
      <c r="B15" s="80" t="s">
        <v>781</v>
      </c>
      <c r="C15" s="80" t="s">
        <v>782</v>
      </c>
    </row>
    <row r="16" spans="1:3" x14ac:dyDescent="0.3">
      <c r="A16" s="79">
        <v>14</v>
      </c>
      <c r="B16" s="80" t="s">
        <v>783</v>
      </c>
      <c r="C16" s="80" t="s">
        <v>782</v>
      </c>
    </row>
    <row r="17" spans="1:3" x14ac:dyDescent="0.3">
      <c r="A17" s="79">
        <v>15</v>
      </c>
      <c r="B17" s="80" t="s">
        <v>784</v>
      </c>
      <c r="C17" s="80" t="s">
        <v>774</v>
      </c>
    </row>
    <row r="18" spans="1:3" x14ac:dyDescent="0.3">
      <c r="A18" s="79">
        <v>16</v>
      </c>
      <c r="B18" s="80" t="s">
        <v>785</v>
      </c>
      <c r="C18" s="80" t="s">
        <v>774</v>
      </c>
    </row>
    <row r="19" spans="1:3" ht="13.15" customHeight="1" x14ac:dyDescent="0.3">
      <c r="A19" s="259" t="s">
        <v>834</v>
      </c>
      <c r="B19" s="259"/>
      <c r="C19" s="259"/>
    </row>
    <row r="20" spans="1:3" x14ac:dyDescent="0.3">
      <c r="A20" s="259"/>
      <c r="B20" s="259"/>
      <c r="C20" s="259"/>
    </row>
    <row r="21" spans="1:3" x14ac:dyDescent="0.3">
      <c r="A21" s="259"/>
      <c r="B21" s="259"/>
      <c r="C21" s="259"/>
    </row>
    <row r="22" spans="1:3" ht="10.9" customHeight="1" x14ac:dyDescent="0.3">
      <c r="A22" s="259"/>
      <c r="B22" s="259"/>
      <c r="C22" s="259"/>
    </row>
  </sheetData>
  <mergeCells count="2">
    <mergeCell ref="A1:C1"/>
    <mergeCell ref="A19:C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9"/>
  <sheetViews>
    <sheetView topLeftCell="A16" workbookViewId="0">
      <selection activeCell="B5" sqref="B5"/>
    </sheetView>
  </sheetViews>
  <sheetFormatPr defaultColWidth="8" defaultRowHeight="13.5" x14ac:dyDescent="0.35"/>
  <cols>
    <col min="1" max="1" width="8" style="122"/>
    <col min="2" max="2" width="29" style="122" customWidth="1"/>
    <col min="3" max="3" width="17.87890625" style="127" customWidth="1"/>
    <col min="4" max="4" width="19.64453125" style="127" customWidth="1"/>
    <col min="5" max="16384" width="8" style="122"/>
  </cols>
  <sheetData>
    <row r="1" spans="1:4" x14ac:dyDescent="0.35">
      <c r="A1" s="260" t="s">
        <v>786</v>
      </c>
      <c r="B1" s="260"/>
      <c r="C1" s="260"/>
      <c r="D1" s="260"/>
    </row>
    <row r="2" spans="1:4" s="123" customFormat="1" ht="24.75" x14ac:dyDescent="0.3">
      <c r="A2" s="120" t="s">
        <v>731</v>
      </c>
      <c r="B2" s="120" t="s">
        <v>23</v>
      </c>
      <c r="C2" s="120" t="s">
        <v>787</v>
      </c>
      <c r="D2" s="120" t="s">
        <v>788</v>
      </c>
    </row>
    <row r="3" spans="1:4" x14ac:dyDescent="0.35">
      <c r="A3" s="124">
        <v>1</v>
      </c>
      <c r="B3" s="125" t="s">
        <v>81</v>
      </c>
      <c r="C3" s="59" t="s">
        <v>485</v>
      </c>
      <c r="D3" s="59" t="s">
        <v>789</v>
      </c>
    </row>
    <row r="4" spans="1:4" ht="18" customHeight="1" x14ac:dyDescent="0.35">
      <c r="A4" s="124">
        <v>2</v>
      </c>
      <c r="B4" s="125" t="s">
        <v>27</v>
      </c>
      <c r="C4" s="59" t="s">
        <v>485</v>
      </c>
      <c r="D4" s="59" t="s">
        <v>790</v>
      </c>
    </row>
    <row r="5" spans="1:4" x14ac:dyDescent="0.35">
      <c r="A5" s="124">
        <v>3</v>
      </c>
      <c r="B5" s="125" t="s">
        <v>93</v>
      </c>
      <c r="C5" s="59" t="s">
        <v>479</v>
      </c>
      <c r="D5" s="59" t="s">
        <v>791</v>
      </c>
    </row>
    <row r="6" spans="1:4" x14ac:dyDescent="0.35">
      <c r="A6" s="124">
        <v>4</v>
      </c>
      <c r="B6" s="125" t="s">
        <v>30</v>
      </c>
      <c r="C6" s="59" t="s">
        <v>479</v>
      </c>
      <c r="D6" s="59" t="s">
        <v>791</v>
      </c>
    </row>
    <row r="7" spans="1:4" x14ac:dyDescent="0.35">
      <c r="A7" s="124">
        <v>5</v>
      </c>
      <c r="B7" s="125" t="s">
        <v>83</v>
      </c>
      <c r="C7" s="59" t="s">
        <v>485</v>
      </c>
      <c r="D7" s="59" t="s">
        <v>792</v>
      </c>
    </row>
    <row r="8" spans="1:4" ht="13.5" customHeight="1" x14ac:dyDescent="0.35">
      <c r="A8" s="124">
        <v>6</v>
      </c>
      <c r="B8" s="125" t="s">
        <v>34</v>
      </c>
      <c r="C8" s="59" t="s">
        <v>485</v>
      </c>
      <c r="D8" s="59" t="s">
        <v>793</v>
      </c>
    </row>
    <row r="9" spans="1:4" x14ac:dyDescent="0.35">
      <c r="A9" s="124">
        <v>7</v>
      </c>
      <c r="B9" s="125" t="s">
        <v>84</v>
      </c>
      <c r="C9" s="59" t="s">
        <v>485</v>
      </c>
      <c r="D9" s="59" t="s">
        <v>793</v>
      </c>
    </row>
    <row r="10" spans="1:4" x14ac:dyDescent="0.35">
      <c r="A10" s="124">
        <v>8</v>
      </c>
      <c r="B10" s="125" t="s">
        <v>36</v>
      </c>
      <c r="C10" s="59" t="s">
        <v>479</v>
      </c>
      <c r="D10" s="59" t="s">
        <v>791</v>
      </c>
    </row>
    <row r="11" spans="1:4" ht="18.75" customHeight="1" x14ac:dyDescent="0.35">
      <c r="A11" s="124">
        <v>9</v>
      </c>
      <c r="B11" s="125" t="s">
        <v>39</v>
      </c>
      <c r="C11" s="59" t="s">
        <v>479</v>
      </c>
      <c r="D11" s="59" t="s">
        <v>791</v>
      </c>
    </row>
    <row r="12" spans="1:4" ht="18.75" customHeight="1" x14ac:dyDescent="0.35">
      <c r="A12" s="124">
        <v>10</v>
      </c>
      <c r="B12" s="125" t="s">
        <v>43</v>
      </c>
      <c r="C12" s="59" t="s">
        <v>485</v>
      </c>
      <c r="D12" s="59" t="s">
        <v>793</v>
      </c>
    </row>
    <row r="13" spans="1:4" x14ac:dyDescent="0.35">
      <c r="A13" s="124">
        <v>11</v>
      </c>
      <c r="B13" s="125" t="s">
        <v>47</v>
      </c>
      <c r="C13" s="59" t="s">
        <v>485</v>
      </c>
      <c r="D13" s="59" t="s">
        <v>792</v>
      </c>
    </row>
    <row r="14" spans="1:4" x14ac:dyDescent="0.35">
      <c r="A14" s="124">
        <v>12</v>
      </c>
      <c r="B14" s="125" t="s">
        <v>51</v>
      </c>
      <c r="C14" s="59" t="s">
        <v>479</v>
      </c>
      <c r="D14" s="59" t="s">
        <v>791</v>
      </c>
    </row>
    <row r="15" spans="1:4" x14ac:dyDescent="0.35">
      <c r="A15" s="124">
        <v>13</v>
      </c>
      <c r="B15" s="125" t="s">
        <v>85</v>
      </c>
      <c r="C15" s="59" t="s">
        <v>485</v>
      </c>
      <c r="D15" s="59" t="s">
        <v>789</v>
      </c>
    </row>
    <row r="16" spans="1:4" x14ac:dyDescent="0.35">
      <c r="A16" s="124">
        <v>14</v>
      </c>
      <c r="B16" s="125" t="s">
        <v>54</v>
      </c>
      <c r="C16" s="59" t="s">
        <v>485</v>
      </c>
      <c r="D16" s="59" t="s">
        <v>789</v>
      </c>
    </row>
    <row r="17" spans="1:4" x14ac:dyDescent="0.35">
      <c r="A17" s="124">
        <v>15</v>
      </c>
      <c r="B17" s="125" t="s">
        <v>86</v>
      </c>
      <c r="C17" s="59" t="s">
        <v>485</v>
      </c>
      <c r="D17" s="59" t="s">
        <v>789</v>
      </c>
    </row>
    <row r="18" spans="1:4" x14ac:dyDescent="0.35">
      <c r="A18" s="124">
        <v>16</v>
      </c>
      <c r="B18" s="125" t="s">
        <v>91</v>
      </c>
      <c r="C18" s="59" t="s">
        <v>485</v>
      </c>
      <c r="D18" s="59" t="s">
        <v>794</v>
      </c>
    </row>
    <row r="19" spans="1:4" x14ac:dyDescent="0.35">
      <c r="A19" s="124">
        <v>17</v>
      </c>
      <c r="B19" s="125" t="s">
        <v>58</v>
      </c>
      <c r="C19" s="59" t="s">
        <v>485</v>
      </c>
      <c r="D19" s="59" t="s">
        <v>790</v>
      </c>
    </row>
    <row r="20" spans="1:4" x14ac:dyDescent="0.35">
      <c r="A20" s="124">
        <v>18</v>
      </c>
      <c r="B20" s="125" t="s">
        <v>61</v>
      </c>
      <c r="C20" s="59" t="s">
        <v>485</v>
      </c>
      <c r="D20" s="59" t="s">
        <v>793</v>
      </c>
    </row>
    <row r="21" spans="1:4" x14ac:dyDescent="0.35">
      <c r="A21" s="124">
        <v>19</v>
      </c>
      <c r="B21" s="125" t="s">
        <v>63</v>
      </c>
      <c r="C21" s="59" t="s">
        <v>485</v>
      </c>
      <c r="D21" s="59" t="s">
        <v>789</v>
      </c>
    </row>
    <row r="22" spans="1:4" x14ac:dyDescent="0.35">
      <c r="A22" s="124">
        <v>20</v>
      </c>
      <c r="B22" s="125" t="s">
        <v>87</v>
      </c>
      <c r="C22" s="59" t="s">
        <v>479</v>
      </c>
      <c r="D22" s="59" t="s">
        <v>791</v>
      </c>
    </row>
    <row r="23" spans="1:4" x14ac:dyDescent="0.35">
      <c r="A23" s="124">
        <v>21</v>
      </c>
      <c r="B23" s="125" t="s">
        <v>88</v>
      </c>
      <c r="C23" s="59" t="s">
        <v>479</v>
      </c>
      <c r="D23" s="59" t="s">
        <v>791</v>
      </c>
    </row>
    <row r="24" spans="1:4" x14ac:dyDescent="0.35">
      <c r="A24" s="124">
        <v>22</v>
      </c>
      <c r="B24" s="125" t="s">
        <v>65</v>
      </c>
      <c r="C24" s="59" t="s">
        <v>479</v>
      </c>
      <c r="D24" s="59" t="s">
        <v>791</v>
      </c>
    </row>
    <row r="25" spans="1:4" x14ac:dyDescent="0.35">
      <c r="A25" s="124">
        <v>23</v>
      </c>
      <c r="B25" s="125" t="s">
        <v>68</v>
      </c>
      <c r="C25" s="59" t="s">
        <v>479</v>
      </c>
      <c r="D25" s="59" t="s">
        <v>791</v>
      </c>
    </row>
    <row r="26" spans="1:4" x14ac:dyDescent="0.35">
      <c r="A26" s="124">
        <v>24</v>
      </c>
      <c r="B26" s="125" t="s">
        <v>496</v>
      </c>
      <c r="C26" s="59" t="s">
        <v>479</v>
      </c>
      <c r="D26" s="59" t="s">
        <v>790</v>
      </c>
    </row>
    <row r="27" spans="1:4" x14ac:dyDescent="0.35">
      <c r="A27" s="124">
        <v>25</v>
      </c>
      <c r="B27" s="125" t="s">
        <v>75</v>
      </c>
      <c r="C27" s="59" t="s">
        <v>485</v>
      </c>
      <c r="D27" s="59" t="s">
        <v>792</v>
      </c>
    </row>
    <row r="28" spans="1:4" x14ac:dyDescent="0.35">
      <c r="A28" s="124">
        <v>26</v>
      </c>
      <c r="B28" s="125" t="s">
        <v>89</v>
      </c>
      <c r="C28" s="59" t="s">
        <v>485</v>
      </c>
      <c r="D28" s="59" t="s">
        <v>789</v>
      </c>
    </row>
    <row r="29" spans="1:4" x14ac:dyDescent="0.35">
      <c r="A29" s="124">
        <v>27</v>
      </c>
      <c r="B29" s="125" t="s">
        <v>90</v>
      </c>
      <c r="C29" s="59" t="s">
        <v>479</v>
      </c>
      <c r="D29" s="59" t="s">
        <v>789</v>
      </c>
    </row>
    <row r="30" spans="1:4" x14ac:dyDescent="0.35">
      <c r="A30" s="124">
        <v>28</v>
      </c>
      <c r="B30" s="125" t="s">
        <v>78</v>
      </c>
      <c r="C30" s="59" t="s">
        <v>485</v>
      </c>
      <c r="D30" s="59" t="s">
        <v>789</v>
      </c>
    </row>
    <row r="31" spans="1:4" ht="13.5" customHeight="1" x14ac:dyDescent="0.35">
      <c r="A31" s="231" t="s">
        <v>795</v>
      </c>
      <c r="B31" s="231"/>
      <c r="C31" s="231"/>
      <c r="D31" s="231"/>
    </row>
    <row r="32" spans="1:4" x14ac:dyDescent="0.35">
      <c r="A32" s="231"/>
      <c r="B32" s="231"/>
      <c r="C32" s="231"/>
      <c r="D32" s="231"/>
    </row>
    <row r="33" spans="1:4" x14ac:dyDescent="0.35">
      <c r="A33" s="231"/>
      <c r="B33" s="231"/>
      <c r="C33" s="231"/>
      <c r="D33" s="231"/>
    </row>
    <row r="34" spans="1:4" x14ac:dyDescent="0.35">
      <c r="A34" s="231"/>
      <c r="B34" s="231"/>
      <c r="C34" s="231"/>
      <c r="D34" s="231"/>
    </row>
    <row r="35" spans="1:4" x14ac:dyDescent="0.35">
      <c r="A35" s="231"/>
      <c r="B35" s="231"/>
      <c r="C35" s="231"/>
      <c r="D35" s="231"/>
    </row>
    <row r="36" spans="1:4" ht="1.5" customHeight="1" x14ac:dyDescent="0.35">
      <c r="A36" s="231"/>
      <c r="B36" s="231"/>
      <c r="C36" s="231"/>
      <c r="D36" s="231"/>
    </row>
    <row r="37" spans="1:4" hidden="1" x14ac:dyDescent="0.35">
      <c r="A37" s="231"/>
      <c r="B37" s="231"/>
      <c r="C37" s="231"/>
      <c r="D37" s="231"/>
    </row>
    <row r="38" spans="1:4" hidden="1" x14ac:dyDescent="0.35">
      <c r="A38" s="231"/>
      <c r="B38" s="231"/>
      <c r="C38" s="231"/>
      <c r="D38" s="231"/>
    </row>
    <row r="39" spans="1:4" x14ac:dyDescent="0.35">
      <c r="A39" s="126"/>
      <c r="B39" s="126"/>
      <c r="C39" s="126"/>
      <c r="D39" s="126"/>
    </row>
  </sheetData>
  <mergeCells count="2">
    <mergeCell ref="A1:D1"/>
    <mergeCell ref="A31:D3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2"/>
  <sheetViews>
    <sheetView topLeftCell="A22" workbookViewId="0">
      <selection activeCell="A39" sqref="A39:L42"/>
    </sheetView>
  </sheetViews>
  <sheetFormatPr defaultColWidth="19.46875" defaultRowHeight="12.4" x14ac:dyDescent="0.3"/>
  <cols>
    <col min="1" max="1" width="7.3515625" customWidth="1"/>
    <col min="4" max="4" width="17.87890625" customWidth="1"/>
  </cols>
  <sheetData>
    <row r="1" spans="1:12" ht="22.15" customHeight="1" x14ac:dyDescent="0.3">
      <c r="A1" s="233" t="s">
        <v>796</v>
      </c>
      <c r="B1" s="233"/>
      <c r="C1" s="233"/>
      <c r="D1" s="233"/>
      <c r="E1" s="233"/>
      <c r="F1" s="233"/>
      <c r="G1" s="233"/>
      <c r="H1" s="233"/>
      <c r="I1" s="233"/>
      <c r="J1" s="233"/>
      <c r="K1" s="233"/>
      <c r="L1" s="233"/>
    </row>
    <row r="2" spans="1:12" s="154" customFormat="1" ht="24.75" customHeight="1" x14ac:dyDescent="0.3">
      <c r="A2" s="262" t="s">
        <v>474</v>
      </c>
      <c r="B2" s="262" t="s">
        <v>23</v>
      </c>
      <c r="C2" s="262" t="s">
        <v>475</v>
      </c>
      <c r="D2" s="262" t="s">
        <v>797</v>
      </c>
      <c r="E2" s="263" t="s">
        <v>798</v>
      </c>
      <c r="F2" s="265" t="s">
        <v>799</v>
      </c>
      <c r="G2" s="266"/>
      <c r="H2" s="267"/>
      <c r="I2" s="268" t="s">
        <v>800</v>
      </c>
      <c r="J2" s="261" t="s">
        <v>801</v>
      </c>
      <c r="K2" s="261"/>
      <c r="L2" s="268" t="s">
        <v>802</v>
      </c>
    </row>
    <row r="3" spans="1:12" s="154" customFormat="1" ht="37.15" x14ac:dyDescent="0.3">
      <c r="A3" s="261"/>
      <c r="B3" s="261"/>
      <c r="C3" s="261"/>
      <c r="D3" s="261"/>
      <c r="E3" s="264"/>
      <c r="F3" s="133" t="s">
        <v>803</v>
      </c>
      <c r="G3" s="133" t="s">
        <v>804</v>
      </c>
      <c r="H3" s="133" t="s">
        <v>805</v>
      </c>
      <c r="I3" s="261"/>
      <c r="J3" s="133" t="s">
        <v>535</v>
      </c>
      <c r="K3" s="133" t="s">
        <v>806</v>
      </c>
      <c r="L3" s="261"/>
    </row>
    <row r="4" spans="1:12" x14ac:dyDescent="0.3">
      <c r="A4" s="3">
        <v>1</v>
      </c>
      <c r="B4" s="67" t="s">
        <v>477</v>
      </c>
      <c r="C4" s="4" t="s">
        <v>478</v>
      </c>
      <c r="D4" s="13" t="s">
        <v>485</v>
      </c>
      <c r="E4" s="3" t="s">
        <v>485</v>
      </c>
      <c r="F4" s="13" t="s">
        <v>485</v>
      </c>
      <c r="G4" s="13" t="s">
        <v>479</v>
      </c>
      <c r="H4" s="68" t="s">
        <v>479</v>
      </c>
      <c r="I4" s="3" t="s">
        <v>479</v>
      </c>
      <c r="J4" s="3" t="s">
        <v>485</v>
      </c>
      <c r="K4" s="3" t="s">
        <v>485</v>
      </c>
      <c r="L4" s="3" t="s">
        <v>485</v>
      </c>
    </row>
    <row r="5" spans="1:12" x14ac:dyDescent="0.3">
      <c r="A5" s="3">
        <v>2</v>
      </c>
      <c r="B5" s="67" t="s">
        <v>81</v>
      </c>
      <c r="C5" s="4" t="s">
        <v>480</v>
      </c>
      <c r="D5" s="13" t="s">
        <v>515</v>
      </c>
      <c r="E5" s="3" t="s">
        <v>515</v>
      </c>
      <c r="F5" s="3" t="s">
        <v>515</v>
      </c>
      <c r="G5" s="3" t="s">
        <v>515</v>
      </c>
      <c r="H5" s="68" t="s">
        <v>515</v>
      </c>
      <c r="I5" s="3" t="s">
        <v>515</v>
      </c>
      <c r="J5" s="3" t="s">
        <v>515</v>
      </c>
      <c r="K5" s="3" t="s">
        <v>515</v>
      </c>
      <c r="L5" s="3" t="s">
        <v>515</v>
      </c>
    </row>
    <row r="6" spans="1:12" x14ac:dyDescent="0.3">
      <c r="A6" s="3">
        <v>3</v>
      </c>
      <c r="B6" s="67" t="s">
        <v>27</v>
      </c>
      <c r="C6" s="4" t="s">
        <v>481</v>
      </c>
      <c r="D6" s="13" t="s">
        <v>485</v>
      </c>
      <c r="E6" s="3" t="s">
        <v>485</v>
      </c>
      <c r="F6" s="3" t="s">
        <v>485</v>
      </c>
      <c r="G6" s="3" t="s">
        <v>485</v>
      </c>
      <c r="H6" s="59" t="s">
        <v>485</v>
      </c>
      <c r="I6" s="3" t="s">
        <v>485</v>
      </c>
      <c r="J6" s="3" t="s">
        <v>485</v>
      </c>
      <c r="K6" s="3" t="s">
        <v>485</v>
      </c>
      <c r="L6" s="3" t="s">
        <v>485</v>
      </c>
    </row>
    <row r="7" spans="1:12" x14ac:dyDescent="0.3">
      <c r="A7" s="3">
        <v>4</v>
      </c>
      <c r="B7" s="67" t="s">
        <v>93</v>
      </c>
      <c r="C7" s="4" t="s">
        <v>482</v>
      </c>
      <c r="D7" s="13" t="s">
        <v>485</v>
      </c>
      <c r="E7" s="3" t="s">
        <v>485</v>
      </c>
      <c r="F7" s="3" t="s">
        <v>485</v>
      </c>
      <c r="G7" s="3" t="s">
        <v>479</v>
      </c>
      <c r="H7" s="59" t="s">
        <v>479</v>
      </c>
      <c r="I7" s="3" t="s">
        <v>485</v>
      </c>
      <c r="J7" s="3" t="s">
        <v>485</v>
      </c>
      <c r="K7" s="3" t="s">
        <v>485</v>
      </c>
      <c r="L7" s="3" t="s">
        <v>485</v>
      </c>
    </row>
    <row r="8" spans="1:12" x14ac:dyDescent="0.3">
      <c r="A8" s="3">
        <v>5</v>
      </c>
      <c r="B8" s="67" t="s">
        <v>30</v>
      </c>
      <c r="C8" s="4" t="s">
        <v>122</v>
      </c>
      <c r="D8" s="13" t="s">
        <v>485</v>
      </c>
      <c r="E8" s="3" t="s">
        <v>479</v>
      </c>
      <c r="F8" s="3" t="s">
        <v>485</v>
      </c>
      <c r="G8" s="3" t="s">
        <v>479</v>
      </c>
      <c r="H8" s="59" t="s">
        <v>479</v>
      </c>
      <c r="I8" s="3" t="s">
        <v>485</v>
      </c>
      <c r="J8" s="3" t="s">
        <v>479</v>
      </c>
      <c r="K8" s="3" t="s">
        <v>485</v>
      </c>
      <c r="L8" s="3" t="s">
        <v>485</v>
      </c>
    </row>
    <row r="9" spans="1:12" x14ac:dyDescent="0.3">
      <c r="A9" s="3">
        <v>6</v>
      </c>
      <c r="B9" s="67" t="s">
        <v>123</v>
      </c>
      <c r="C9" s="67" t="s">
        <v>123</v>
      </c>
      <c r="D9" s="69" t="s">
        <v>485</v>
      </c>
      <c r="E9" s="69" t="s">
        <v>485</v>
      </c>
      <c r="F9" s="23" t="s">
        <v>479</v>
      </c>
      <c r="G9" s="11" t="s">
        <v>479</v>
      </c>
      <c r="H9" s="68" t="s">
        <v>479</v>
      </c>
      <c r="I9" s="70" t="s">
        <v>807</v>
      </c>
      <c r="J9" s="3" t="s">
        <v>479</v>
      </c>
      <c r="K9" s="3" t="s">
        <v>485</v>
      </c>
      <c r="L9" s="3" t="s">
        <v>485</v>
      </c>
    </row>
    <row r="10" spans="1:12" x14ac:dyDescent="0.3">
      <c r="A10" s="3">
        <v>7</v>
      </c>
      <c r="B10" s="67" t="s">
        <v>83</v>
      </c>
      <c r="C10" s="4" t="s">
        <v>128</v>
      </c>
      <c r="D10" s="13" t="s">
        <v>485</v>
      </c>
      <c r="E10" s="69" t="s">
        <v>485</v>
      </c>
      <c r="F10" s="3" t="s">
        <v>485</v>
      </c>
      <c r="G10" s="3" t="s">
        <v>479</v>
      </c>
      <c r="H10" s="59" t="s">
        <v>479</v>
      </c>
      <c r="I10" s="3" t="s">
        <v>485</v>
      </c>
      <c r="J10" s="3" t="s">
        <v>479</v>
      </c>
      <c r="K10" s="3" t="s">
        <v>485</v>
      </c>
      <c r="L10" s="3" t="s">
        <v>485</v>
      </c>
    </row>
    <row r="11" spans="1:12" x14ac:dyDescent="0.3">
      <c r="A11" s="3">
        <v>8</v>
      </c>
      <c r="B11" s="67" t="s">
        <v>483</v>
      </c>
      <c r="C11" s="4" t="s">
        <v>131</v>
      </c>
      <c r="D11" s="13" t="s">
        <v>485</v>
      </c>
      <c r="E11" s="69" t="s">
        <v>485</v>
      </c>
      <c r="F11" s="3" t="s">
        <v>485</v>
      </c>
      <c r="G11" s="3" t="s">
        <v>479</v>
      </c>
      <c r="H11" s="59" t="s">
        <v>479</v>
      </c>
      <c r="I11" s="3" t="s">
        <v>485</v>
      </c>
      <c r="J11" s="3" t="s">
        <v>479</v>
      </c>
      <c r="K11" s="3" t="s">
        <v>485</v>
      </c>
      <c r="L11" s="3" t="s">
        <v>485</v>
      </c>
    </row>
    <row r="12" spans="1:12" x14ac:dyDescent="0.3">
      <c r="A12" s="3">
        <v>9</v>
      </c>
      <c r="B12" s="67" t="s">
        <v>34</v>
      </c>
      <c r="C12" s="4" t="s">
        <v>487</v>
      </c>
      <c r="D12" s="13" t="s">
        <v>485</v>
      </c>
      <c r="E12" s="69" t="s">
        <v>485</v>
      </c>
      <c r="F12" s="3" t="s">
        <v>485</v>
      </c>
      <c r="G12" s="3" t="s">
        <v>479</v>
      </c>
      <c r="H12" s="59" t="s">
        <v>485</v>
      </c>
      <c r="I12" s="70" t="s">
        <v>807</v>
      </c>
      <c r="J12" s="3" t="s">
        <v>479</v>
      </c>
      <c r="K12" s="3" t="s">
        <v>485</v>
      </c>
      <c r="L12" s="3" t="s">
        <v>479</v>
      </c>
    </row>
    <row r="13" spans="1:12" x14ac:dyDescent="0.3">
      <c r="A13" s="3">
        <v>10</v>
      </c>
      <c r="B13" s="67" t="s">
        <v>84</v>
      </c>
      <c r="C13" s="4" t="s">
        <v>138</v>
      </c>
      <c r="D13" s="13" t="s">
        <v>485</v>
      </c>
      <c r="E13" s="69" t="s">
        <v>485</v>
      </c>
      <c r="F13" s="3" t="s">
        <v>485</v>
      </c>
      <c r="G13" s="3" t="s">
        <v>485</v>
      </c>
      <c r="H13" s="68" t="s">
        <v>479</v>
      </c>
      <c r="I13" s="70" t="s">
        <v>807</v>
      </c>
      <c r="J13" s="3" t="s">
        <v>479</v>
      </c>
      <c r="K13" s="3" t="s">
        <v>485</v>
      </c>
      <c r="L13" s="3" t="s">
        <v>485</v>
      </c>
    </row>
    <row r="14" spans="1:12" x14ac:dyDescent="0.3">
      <c r="A14" s="3">
        <v>11</v>
      </c>
      <c r="B14" s="67" t="s">
        <v>36</v>
      </c>
      <c r="C14" s="4" t="s">
        <v>123</v>
      </c>
      <c r="D14" s="13" t="s">
        <v>485</v>
      </c>
      <c r="E14" s="69" t="s">
        <v>485</v>
      </c>
      <c r="F14" s="13" t="s">
        <v>479</v>
      </c>
      <c r="G14" s="13" t="s">
        <v>479</v>
      </c>
      <c r="H14" s="68" t="s">
        <v>479</v>
      </c>
      <c r="I14" s="70" t="s">
        <v>485</v>
      </c>
      <c r="J14" s="3" t="s">
        <v>479</v>
      </c>
      <c r="K14" s="3" t="s">
        <v>485</v>
      </c>
      <c r="L14" s="3" t="s">
        <v>485</v>
      </c>
    </row>
    <row r="15" spans="1:12" x14ac:dyDescent="0.3">
      <c r="A15" s="3">
        <v>12</v>
      </c>
      <c r="B15" s="67" t="s">
        <v>39</v>
      </c>
      <c r="C15" s="4" t="s">
        <v>489</v>
      </c>
      <c r="D15" s="13" t="s">
        <v>485</v>
      </c>
      <c r="E15" s="69" t="s">
        <v>485</v>
      </c>
      <c r="F15" s="13" t="s">
        <v>485</v>
      </c>
      <c r="G15" s="13" t="s">
        <v>479</v>
      </c>
      <c r="H15" s="68" t="s">
        <v>479</v>
      </c>
      <c r="I15" s="3" t="s">
        <v>485</v>
      </c>
      <c r="J15" s="3" t="s">
        <v>479</v>
      </c>
      <c r="K15" s="3" t="s">
        <v>485</v>
      </c>
      <c r="L15" s="3" t="s">
        <v>485</v>
      </c>
    </row>
    <row r="16" spans="1:12" x14ac:dyDescent="0.3">
      <c r="A16" s="3">
        <v>13</v>
      </c>
      <c r="B16" s="67" t="s">
        <v>156</v>
      </c>
      <c r="C16" s="4" t="s">
        <v>157</v>
      </c>
      <c r="D16" s="13" t="s">
        <v>485</v>
      </c>
      <c r="E16" s="3" t="s">
        <v>479</v>
      </c>
      <c r="F16" s="13" t="s">
        <v>485</v>
      </c>
      <c r="G16" s="13" t="s">
        <v>479</v>
      </c>
      <c r="H16" s="68" t="s">
        <v>479</v>
      </c>
      <c r="I16" s="3" t="s">
        <v>485</v>
      </c>
      <c r="J16" s="3" t="s">
        <v>485</v>
      </c>
      <c r="K16" s="3" t="s">
        <v>485</v>
      </c>
      <c r="L16" s="3" t="s">
        <v>485</v>
      </c>
    </row>
    <row r="17" spans="1:12" x14ac:dyDescent="0.3">
      <c r="A17" s="3">
        <v>14</v>
      </c>
      <c r="B17" s="67" t="s">
        <v>43</v>
      </c>
      <c r="C17" s="4" t="s">
        <v>164</v>
      </c>
      <c r="D17" s="13" t="s">
        <v>485</v>
      </c>
      <c r="E17" s="3" t="s">
        <v>479</v>
      </c>
      <c r="F17" s="13" t="s">
        <v>485</v>
      </c>
      <c r="G17" s="13" t="s">
        <v>479</v>
      </c>
      <c r="H17" s="68" t="s">
        <v>479</v>
      </c>
      <c r="I17" s="3" t="s">
        <v>479</v>
      </c>
      <c r="J17" s="3" t="s">
        <v>479</v>
      </c>
      <c r="K17" s="3" t="s">
        <v>485</v>
      </c>
      <c r="L17" s="3" t="s">
        <v>485</v>
      </c>
    </row>
    <row r="18" spans="1:12" x14ac:dyDescent="0.3">
      <c r="A18" s="3">
        <v>15</v>
      </c>
      <c r="B18" s="67" t="s">
        <v>47</v>
      </c>
      <c r="C18" s="4" t="s">
        <v>166</v>
      </c>
      <c r="D18" s="13" t="s">
        <v>485</v>
      </c>
      <c r="E18" s="3" t="s">
        <v>479</v>
      </c>
      <c r="F18" s="13" t="s">
        <v>479</v>
      </c>
      <c r="G18" s="13" t="s">
        <v>479</v>
      </c>
      <c r="H18" s="68" t="s">
        <v>479</v>
      </c>
      <c r="I18" s="3" t="s">
        <v>485</v>
      </c>
      <c r="J18" s="3" t="s">
        <v>479</v>
      </c>
      <c r="K18" s="3" t="s">
        <v>485</v>
      </c>
      <c r="L18" s="3" t="s">
        <v>485</v>
      </c>
    </row>
    <row r="19" spans="1:12" x14ac:dyDescent="0.3">
      <c r="A19" s="3">
        <v>16</v>
      </c>
      <c r="B19" s="67" t="s">
        <v>51</v>
      </c>
      <c r="C19" s="4" t="s">
        <v>183</v>
      </c>
      <c r="D19" s="13" t="s">
        <v>485</v>
      </c>
      <c r="E19" s="3" t="s">
        <v>479</v>
      </c>
      <c r="F19" s="3" t="s">
        <v>479</v>
      </c>
      <c r="G19" s="3" t="s">
        <v>485</v>
      </c>
      <c r="H19" s="59" t="s">
        <v>485</v>
      </c>
      <c r="I19" s="3" t="s">
        <v>479</v>
      </c>
      <c r="J19" s="3" t="s">
        <v>479</v>
      </c>
      <c r="K19" s="3" t="s">
        <v>485</v>
      </c>
      <c r="L19" s="3" t="s">
        <v>485</v>
      </c>
    </row>
    <row r="20" spans="1:12" x14ac:dyDescent="0.3">
      <c r="A20" s="3">
        <v>17</v>
      </c>
      <c r="B20" s="67" t="s">
        <v>491</v>
      </c>
      <c r="C20" s="4" t="s">
        <v>722</v>
      </c>
      <c r="D20" s="69" t="s">
        <v>485</v>
      </c>
      <c r="E20" s="69" t="s">
        <v>485</v>
      </c>
      <c r="F20" s="69" t="s">
        <v>485</v>
      </c>
      <c r="G20" s="11" t="s">
        <v>479</v>
      </c>
      <c r="H20" s="68" t="s">
        <v>485</v>
      </c>
      <c r="I20" s="3" t="s">
        <v>485</v>
      </c>
      <c r="J20" s="3" t="s">
        <v>485</v>
      </c>
      <c r="K20" s="3" t="s">
        <v>485</v>
      </c>
      <c r="L20" s="3" t="s">
        <v>485</v>
      </c>
    </row>
    <row r="21" spans="1:12" x14ac:dyDescent="0.3">
      <c r="A21" s="3">
        <v>18</v>
      </c>
      <c r="B21" s="67" t="s">
        <v>85</v>
      </c>
      <c r="C21" s="4" t="s">
        <v>186</v>
      </c>
      <c r="D21" s="69" t="s">
        <v>479</v>
      </c>
      <c r="E21" s="69" t="s">
        <v>485</v>
      </c>
      <c r="F21" s="69" t="s">
        <v>485</v>
      </c>
      <c r="G21" s="11" t="s">
        <v>479</v>
      </c>
      <c r="H21" s="68" t="s">
        <v>485</v>
      </c>
      <c r="I21" s="3" t="s">
        <v>479</v>
      </c>
      <c r="J21" s="3" t="s">
        <v>479</v>
      </c>
      <c r="K21" s="3" t="s">
        <v>485</v>
      </c>
      <c r="L21" s="3" t="s">
        <v>485</v>
      </c>
    </row>
    <row r="22" spans="1:12" ht="24.75" x14ac:dyDescent="0.3">
      <c r="A22" s="3">
        <v>19</v>
      </c>
      <c r="B22" s="67" t="s">
        <v>54</v>
      </c>
      <c r="C22" s="4" t="s">
        <v>199</v>
      </c>
      <c r="D22" s="69" t="s">
        <v>479</v>
      </c>
      <c r="E22" s="69" t="s">
        <v>479</v>
      </c>
      <c r="F22" s="69" t="s">
        <v>485</v>
      </c>
      <c r="G22" s="11" t="s">
        <v>479</v>
      </c>
      <c r="H22" s="68" t="s">
        <v>479</v>
      </c>
      <c r="I22" s="3" t="s">
        <v>485</v>
      </c>
      <c r="J22" s="3" t="s">
        <v>479</v>
      </c>
      <c r="K22" s="70" t="s">
        <v>808</v>
      </c>
      <c r="L22" s="3" t="s">
        <v>485</v>
      </c>
    </row>
    <row r="23" spans="1:12" x14ac:dyDescent="0.3">
      <c r="A23" s="3">
        <v>20</v>
      </c>
      <c r="B23" s="67" t="s">
        <v>86</v>
      </c>
      <c r="C23" s="4" t="s">
        <v>492</v>
      </c>
      <c r="D23" s="69" t="s">
        <v>485</v>
      </c>
      <c r="E23" s="69" t="s">
        <v>485</v>
      </c>
      <c r="F23" s="69" t="s">
        <v>485</v>
      </c>
      <c r="G23" s="11" t="s">
        <v>479</v>
      </c>
      <c r="H23" s="59" t="s">
        <v>485</v>
      </c>
      <c r="I23" s="3" t="s">
        <v>485</v>
      </c>
      <c r="J23" s="3" t="s">
        <v>485</v>
      </c>
      <c r="K23" s="3" t="s">
        <v>485</v>
      </c>
      <c r="L23" s="3" t="s">
        <v>485</v>
      </c>
    </row>
    <row r="24" spans="1:12" x14ac:dyDescent="0.3">
      <c r="A24" s="3">
        <v>21</v>
      </c>
      <c r="B24" s="67" t="s">
        <v>91</v>
      </c>
      <c r="C24" s="4" t="s">
        <v>493</v>
      </c>
      <c r="D24" s="69" t="s">
        <v>485</v>
      </c>
      <c r="E24" s="69" t="s">
        <v>485</v>
      </c>
      <c r="F24" s="69" t="s">
        <v>485</v>
      </c>
      <c r="G24" s="38" t="s">
        <v>479</v>
      </c>
      <c r="H24" s="59" t="s">
        <v>479</v>
      </c>
      <c r="I24" s="3" t="s">
        <v>485</v>
      </c>
      <c r="J24" s="3" t="s">
        <v>479</v>
      </c>
      <c r="K24" s="3" t="s">
        <v>485</v>
      </c>
      <c r="L24" s="3" t="s">
        <v>485</v>
      </c>
    </row>
    <row r="25" spans="1:12" x14ac:dyDescent="0.3">
      <c r="A25" s="3">
        <v>22</v>
      </c>
      <c r="B25" s="67" t="s">
        <v>58</v>
      </c>
      <c r="C25" s="4" t="s">
        <v>809</v>
      </c>
      <c r="D25" s="69" t="s">
        <v>485</v>
      </c>
      <c r="E25" s="69" t="s">
        <v>485</v>
      </c>
      <c r="F25" s="69" t="s">
        <v>485</v>
      </c>
      <c r="G25" s="11" t="s">
        <v>479</v>
      </c>
      <c r="H25" s="59" t="s">
        <v>479</v>
      </c>
      <c r="I25" s="3" t="s">
        <v>479</v>
      </c>
      <c r="J25" s="3" t="s">
        <v>485</v>
      </c>
      <c r="K25" s="3" t="s">
        <v>485</v>
      </c>
      <c r="L25" s="3" t="s">
        <v>485</v>
      </c>
    </row>
    <row r="26" spans="1:12" x14ac:dyDescent="0.3">
      <c r="A26" s="3">
        <v>23</v>
      </c>
      <c r="B26" s="67" t="s">
        <v>61</v>
      </c>
      <c r="C26" s="4" t="s">
        <v>220</v>
      </c>
      <c r="D26" s="69" t="s">
        <v>485</v>
      </c>
      <c r="E26" s="69" t="s">
        <v>485</v>
      </c>
      <c r="F26" s="69" t="s">
        <v>485</v>
      </c>
      <c r="G26" s="11" t="s">
        <v>479</v>
      </c>
      <c r="H26" s="59" t="s">
        <v>485</v>
      </c>
      <c r="I26" s="3" t="s">
        <v>485</v>
      </c>
      <c r="J26" s="3" t="s">
        <v>485</v>
      </c>
      <c r="K26" s="3" t="s">
        <v>485</v>
      </c>
      <c r="L26" s="3" t="s">
        <v>485</v>
      </c>
    </row>
    <row r="27" spans="1:12" x14ac:dyDescent="0.3">
      <c r="A27" s="3">
        <v>24</v>
      </c>
      <c r="B27" s="67" t="s">
        <v>486</v>
      </c>
      <c r="C27" s="67" t="s">
        <v>486</v>
      </c>
      <c r="D27" s="69" t="s">
        <v>485</v>
      </c>
      <c r="E27" s="69" t="s">
        <v>485</v>
      </c>
      <c r="F27" s="23" t="s">
        <v>479</v>
      </c>
      <c r="G27" s="11" t="s">
        <v>479</v>
      </c>
      <c r="H27" s="68" t="s">
        <v>479</v>
      </c>
      <c r="I27" s="3" t="s">
        <v>485</v>
      </c>
      <c r="J27" s="3" t="s">
        <v>479</v>
      </c>
      <c r="K27" s="3" t="s">
        <v>485</v>
      </c>
      <c r="L27" s="3" t="s">
        <v>485</v>
      </c>
    </row>
    <row r="28" spans="1:12" x14ac:dyDescent="0.3">
      <c r="A28" s="3">
        <v>25</v>
      </c>
      <c r="B28" s="67" t="s">
        <v>63</v>
      </c>
      <c r="C28" s="4" t="s">
        <v>510</v>
      </c>
      <c r="D28" s="69" t="s">
        <v>485</v>
      </c>
      <c r="E28" s="69" t="s">
        <v>485</v>
      </c>
      <c r="F28" s="23" t="s">
        <v>479</v>
      </c>
      <c r="G28" s="11" t="s">
        <v>479</v>
      </c>
      <c r="H28" s="68" t="s">
        <v>479</v>
      </c>
      <c r="I28" s="3" t="s">
        <v>479</v>
      </c>
      <c r="J28" s="3" t="s">
        <v>479</v>
      </c>
      <c r="K28" s="3" t="s">
        <v>485</v>
      </c>
      <c r="L28" s="3" t="s">
        <v>485</v>
      </c>
    </row>
    <row r="29" spans="1:12" x14ac:dyDescent="0.3">
      <c r="A29" s="3">
        <v>26</v>
      </c>
      <c r="B29" s="67" t="s">
        <v>234</v>
      </c>
      <c r="C29" s="4" t="s">
        <v>234</v>
      </c>
      <c r="D29" s="69" t="s">
        <v>485</v>
      </c>
      <c r="E29" s="69" t="s">
        <v>485</v>
      </c>
      <c r="F29" s="69" t="s">
        <v>485</v>
      </c>
      <c r="G29" s="11" t="s">
        <v>479</v>
      </c>
      <c r="H29" s="59" t="s">
        <v>479</v>
      </c>
      <c r="I29" s="3" t="s">
        <v>485</v>
      </c>
      <c r="J29" s="3" t="s">
        <v>485</v>
      </c>
      <c r="K29" s="3" t="s">
        <v>485</v>
      </c>
      <c r="L29" s="3" t="s">
        <v>485</v>
      </c>
    </row>
    <row r="30" spans="1:12" x14ac:dyDescent="0.3">
      <c r="A30" s="3">
        <v>27</v>
      </c>
      <c r="B30" s="67" t="s">
        <v>87</v>
      </c>
      <c r="C30" s="4" t="s">
        <v>123</v>
      </c>
      <c r="D30" s="69" t="s">
        <v>485</v>
      </c>
      <c r="E30" s="69" t="s">
        <v>485</v>
      </c>
      <c r="F30" s="23" t="s">
        <v>479</v>
      </c>
      <c r="G30" s="11" t="s">
        <v>479</v>
      </c>
      <c r="H30" s="68" t="s">
        <v>479</v>
      </c>
      <c r="I30" s="70" t="s">
        <v>807</v>
      </c>
      <c r="J30" s="3" t="s">
        <v>479</v>
      </c>
      <c r="K30" s="3" t="s">
        <v>485</v>
      </c>
      <c r="L30" s="3" t="s">
        <v>485</v>
      </c>
    </row>
    <row r="31" spans="1:12" x14ac:dyDescent="0.3">
      <c r="A31" s="3">
        <v>28</v>
      </c>
      <c r="B31" s="67" t="s">
        <v>88</v>
      </c>
      <c r="C31" s="4" t="s">
        <v>250</v>
      </c>
      <c r="D31" s="69" t="s">
        <v>485</v>
      </c>
      <c r="E31" s="69" t="s">
        <v>485</v>
      </c>
      <c r="F31" s="23" t="s">
        <v>479</v>
      </c>
      <c r="G31" s="11" t="s">
        <v>479</v>
      </c>
      <c r="H31" s="68" t="s">
        <v>479</v>
      </c>
      <c r="I31" s="3" t="s">
        <v>485</v>
      </c>
      <c r="J31" s="3" t="s">
        <v>479</v>
      </c>
      <c r="K31" s="3" t="s">
        <v>485</v>
      </c>
      <c r="L31" s="3" t="s">
        <v>485</v>
      </c>
    </row>
    <row r="32" spans="1:12" x14ac:dyDescent="0.3">
      <c r="A32" s="3">
        <v>29</v>
      </c>
      <c r="B32" s="67" t="s">
        <v>65</v>
      </c>
      <c r="C32" s="4" t="s">
        <v>495</v>
      </c>
      <c r="D32" s="69" t="s">
        <v>485</v>
      </c>
      <c r="E32" s="69" t="s">
        <v>485</v>
      </c>
      <c r="F32" s="69" t="s">
        <v>485</v>
      </c>
      <c r="G32" s="38" t="s">
        <v>485</v>
      </c>
      <c r="H32" s="13" t="s">
        <v>488</v>
      </c>
      <c r="I32" s="3" t="s">
        <v>479</v>
      </c>
      <c r="J32" s="3" t="s">
        <v>485</v>
      </c>
      <c r="K32" s="3" t="s">
        <v>485</v>
      </c>
      <c r="L32" s="3" t="s">
        <v>485</v>
      </c>
    </row>
    <row r="33" spans="1:12" x14ac:dyDescent="0.3">
      <c r="A33" s="3">
        <v>30</v>
      </c>
      <c r="B33" s="67" t="s">
        <v>68</v>
      </c>
      <c r="C33" s="4" t="s">
        <v>254</v>
      </c>
      <c r="D33" s="69" t="s">
        <v>485</v>
      </c>
      <c r="E33" s="69" t="s">
        <v>485</v>
      </c>
      <c r="F33" s="23" t="s">
        <v>479</v>
      </c>
      <c r="G33" s="11" t="s">
        <v>479</v>
      </c>
      <c r="H33" s="59" t="s">
        <v>479</v>
      </c>
      <c r="I33" s="3" t="s">
        <v>485</v>
      </c>
      <c r="J33" s="3" t="s">
        <v>479</v>
      </c>
      <c r="K33" s="3" t="s">
        <v>485</v>
      </c>
      <c r="L33" s="3" t="s">
        <v>485</v>
      </c>
    </row>
    <row r="34" spans="1:12" x14ac:dyDescent="0.3">
      <c r="A34" s="3">
        <v>31</v>
      </c>
      <c r="B34" s="67" t="s">
        <v>71</v>
      </c>
      <c r="C34" s="4" t="s">
        <v>115</v>
      </c>
      <c r="D34" s="69" t="s">
        <v>485</v>
      </c>
      <c r="E34" s="69" t="s">
        <v>485</v>
      </c>
      <c r="F34" s="23" t="s">
        <v>479</v>
      </c>
      <c r="G34" s="11" t="s">
        <v>485</v>
      </c>
      <c r="H34" s="59" t="s">
        <v>479</v>
      </c>
      <c r="I34" s="3" t="s">
        <v>479</v>
      </c>
      <c r="J34" s="3" t="s">
        <v>479</v>
      </c>
      <c r="K34" s="3" t="s">
        <v>485</v>
      </c>
      <c r="L34" s="3" t="s">
        <v>485</v>
      </c>
    </row>
    <row r="35" spans="1:12" x14ac:dyDescent="0.3">
      <c r="A35" s="3">
        <v>32</v>
      </c>
      <c r="B35" s="67" t="s">
        <v>75</v>
      </c>
      <c r="C35" s="4" t="s">
        <v>497</v>
      </c>
      <c r="D35" s="69" t="s">
        <v>485</v>
      </c>
      <c r="E35" s="69" t="s">
        <v>485</v>
      </c>
      <c r="F35" s="23" t="s">
        <v>479</v>
      </c>
      <c r="G35" s="38" t="s">
        <v>479</v>
      </c>
      <c r="H35" s="59" t="s">
        <v>479</v>
      </c>
      <c r="I35" s="3" t="s">
        <v>485</v>
      </c>
      <c r="J35" s="3" t="s">
        <v>479</v>
      </c>
      <c r="K35" s="3" t="s">
        <v>485</v>
      </c>
      <c r="L35" s="3" t="s">
        <v>485</v>
      </c>
    </row>
    <row r="36" spans="1:12" x14ac:dyDescent="0.3">
      <c r="A36" s="3">
        <v>33</v>
      </c>
      <c r="B36" s="67" t="s">
        <v>89</v>
      </c>
      <c r="C36" s="4" t="s">
        <v>284</v>
      </c>
      <c r="D36" s="69" t="s">
        <v>485</v>
      </c>
      <c r="E36" s="69" t="s">
        <v>485</v>
      </c>
      <c r="F36" s="23" t="s">
        <v>479</v>
      </c>
      <c r="G36" s="38" t="s">
        <v>479</v>
      </c>
      <c r="H36" s="59" t="s">
        <v>485</v>
      </c>
      <c r="I36" s="3" t="s">
        <v>479</v>
      </c>
      <c r="J36" s="3" t="s">
        <v>479</v>
      </c>
      <c r="K36" s="3" t="s">
        <v>485</v>
      </c>
      <c r="L36" s="3" t="s">
        <v>485</v>
      </c>
    </row>
    <row r="37" spans="1:12" x14ac:dyDescent="0.3">
      <c r="A37" s="3">
        <v>34</v>
      </c>
      <c r="B37" s="67" t="s">
        <v>90</v>
      </c>
      <c r="C37" s="4" t="s">
        <v>288</v>
      </c>
      <c r="D37" s="69" t="s">
        <v>485</v>
      </c>
      <c r="E37" s="69" t="s">
        <v>485</v>
      </c>
      <c r="F37" s="69" t="s">
        <v>485</v>
      </c>
      <c r="G37" s="38" t="s">
        <v>479</v>
      </c>
      <c r="H37" s="68" t="s">
        <v>479</v>
      </c>
      <c r="I37" s="3" t="s">
        <v>485</v>
      </c>
      <c r="J37" s="3" t="s">
        <v>485</v>
      </c>
      <c r="K37" s="3" t="s">
        <v>485</v>
      </c>
      <c r="L37" s="3" t="s">
        <v>485</v>
      </c>
    </row>
    <row r="38" spans="1:12" x14ac:dyDescent="0.3">
      <c r="A38" s="3">
        <v>35</v>
      </c>
      <c r="B38" s="67" t="s">
        <v>78</v>
      </c>
      <c r="C38" s="4" t="s">
        <v>296</v>
      </c>
      <c r="D38" s="69" t="s">
        <v>485</v>
      </c>
      <c r="E38" s="69" t="s">
        <v>485</v>
      </c>
      <c r="F38" s="69" t="s">
        <v>485</v>
      </c>
      <c r="G38" s="38" t="s">
        <v>479</v>
      </c>
      <c r="H38" s="59" t="s">
        <v>479</v>
      </c>
      <c r="I38" s="70" t="s">
        <v>807</v>
      </c>
      <c r="J38" s="3" t="s">
        <v>479</v>
      </c>
      <c r="K38" s="3" t="s">
        <v>485</v>
      </c>
      <c r="L38" s="3" t="s">
        <v>485</v>
      </c>
    </row>
    <row r="39" spans="1:12" ht="12.4" customHeight="1" x14ac:dyDescent="0.3">
      <c r="A39" s="180" t="s">
        <v>810</v>
      </c>
      <c r="B39" s="180"/>
      <c r="C39" s="180"/>
      <c r="D39" s="180"/>
      <c r="E39" s="180"/>
      <c r="F39" s="180"/>
      <c r="G39" s="180"/>
      <c r="H39" s="180"/>
      <c r="I39" s="180"/>
      <c r="J39" s="180"/>
      <c r="K39" s="180"/>
      <c r="L39" s="180"/>
    </row>
    <row r="40" spans="1:12" x14ac:dyDescent="0.3">
      <c r="A40" s="180"/>
      <c r="B40" s="180"/>
      <c r="C40" s="180"/>
      <c r="D40" s="180"/>
      <c r="E40" s="180"/>
      <c r="F40" s="180"/>
      <c r="G40" s="180"/>
      <c r="H40" s="180"/>
      <c r="I40" s="180"/>
      <c r="J40" s="180"/>
      <c r="K40" s="180"/>
      <c r="L40" s="180"/>
    </row>
    <row r="41" spans="1:12" x14ac:dyDescent="0.3">
      <c r="A41" s="180"/>
      <c r="B41" s="180"/>
      <c r="C41" s="180"/>
      <c r="D41" s="180"/>
      <c r="E41" s="180"/>
      <c r="F41" s="180"/>
      <c r="G41" s="180"/>
      <c r="H41" s="180"/>
      <c r="I41" s="180"/>
      <c r="J41" s="180"/>
      <c r="K41" s="180"/>
      <c r="L41" s="180"/>
    </row>
    <row r="42" spans="1:12" x14ac:dyDescent="0.3">
      <c r="A42" s="180"/>
      <c r="B42" s="180"/>
      <c r="C42" s="180"/>
      <c r="D42" s="180"/>
      <c r="E42" s="180"/>
      <c r="F42" s="180"/>
      <c r="G42" s="180"/>
      <c r="H42" s="180"/>
      <c r="I42" s="180"/>
      <c r="J42" s="180"/>
      <c r="K42" s="180"/>
      <c r="L42" s="180"/>
    </row>
  </sheetData>
  <mergeCells count="11">
    <mergeCell ref="A39:L42"/>
    <mergeCell ref="A1:L1"/>
    <mergeCell ref="J2:K2"/>
    <mergeCell ref="A2:A3"/>
    <mergeCell ref="B2:B3"/>
    <mergeCell ref="C2:C3"/>
    <mergeCell ref="D2:D3"/>
    <mergeCell ref="E2:E3"/>
    <mergeCell ref="F2:H2"/>
    <mergeCell ref="I2:I3"/>
    <mergeCell ref="L2:L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tabSelected="1" workbookViewId="0">
      <selection activeCell="E5" sqref="E5"/>
    </sheetView>
  </sheetViews>
  <sheetFormatPr defaultRowHeight="12.4" x14ac:dyDescent="0.3"/>
  <cols>
    <col min="1" max="1" width="6.87890625" style="1" customWidth="1"/>
    <col min="2" max="2" width="21.76171875" style="1" customWidth="1"/>
    <col min="3" max="3" width="27.46875" customWidth="1"/>
    <col min="4" max="4" width="32.1171875" customWidth="1"/>
    <col min="5" max="5" width="31.234375" customWidth="1"/>
    <col min="7" max="7" width="15.234375" customWidth="1"/>
  </cols>
  <sheetData>
    <row r="1" spans="1:7" x14ac:dyDescent="0.3">
      <c r="A1" s="182" t="s">
        <v>22</v>
      </c>
      <c r="B1" s="182"/>
      <c r="C1" s="182"/>
      <c r="D1" s="182"/>
      <c r="E1" s="182"/>
    </row>
    <row r="2" spans="1:7" x14ac:dyDescent="0.3">
      <c r="A2" s="181" t="s">
        <v>666</v>
      </c>
      <c r="B2" s="181" t="s">
        <v>23</v>
      </c>
      <c r="C2" s="183" t="s">
        <v>24</v>
      </c>
      <c r="D2" s="183" t="s">
        <v>25</v>
      </c>
      <c r="E2" s="183" t="s">
        <v>26</v>
      </c>
    </row>
    <row r="3" spans="1:7" x14ac:dyDescent="0.3">
      <c r="A3" s="181"/>
      <c r="B3" s="181"/>
      <c r="C3" s="183"/>
      <c r="D3" s="183"/>
      <c r="E3" s="183"/>
    </row>
    <row r="4" spans="1:7" ht="49.5" x14ac:dyDescent="0.3">
      <c r="A4" s="70">
        <v>1</v>
      </c>
      <c r="B4" s="2" t="s">
        <v>27</v>
      </c>
      <c r="C4" s="2" t="s">
        <v>28</v>
      </c>
      <c r="D4" s="2" t="s">
        <v>29</v>
      </c>
      <c r="E4" s="2" t="s">
        <v>835</v>
      </c>
    </row>
    <row r="5" spans="1:7" ht="55.5" customHeight="1" x14ac:dyDescent="0.3">
      <c r="A5" s="70">
        <v>2</v>
      </c>
      <c r="B5" s="2" t="s">
        <v>30</v>
      </c>
      <c r="C5" s="2" t="s">
        <v>31</v>
      </c>
      <c r="D5" s="2" t="s">
        <v>32</v>
      </c>
      <c r="E5" s="2" t="s">
        <v>33</v>
      </c>
      <c r="G5" s="121"/>
    </row>
    <row r="6" spans="1:7" ht="115.5" customHeight="1" x14ac:dyDescent="0.3">
      <c r="A6" s="70">
        <v>3</v>
      </c>
      <c r="B6" s="2" t="s">
        <v>34</v>
      </c>
      <c r="C6" s="2" t="s">
        <v>35</v>
      </c>
      <c r="D6" s="2" t="s">
        <v>35</v>
      </c>
      <c r="E6" s="2" t="s">
        <v>35</v>
      </c>
    </row>
    <row r="7" spans="1:7" ht="24.75" x14ac:dyDescent="0.3">
      <c r="A7" s="70">
        <v>4</v>
      </c>
      <c r="B7" s="2" t="s">
        <v>36</v>
      </c>
      <c r="C7" s="2" t="s">
        <v>37</v>
      </c>
      <c r="D7" s="2" t="s">
        <v>38</v>
      </c>
      <c r="E7" s="2" t="s">
        <v>836</v>
      </c>
    </row>
    <row r="8" spans="1:7" ht="49.5" x14ac:dyDescent="0.3">
      <c r="A8" s="70">
        <v>5</v>
      </c>
      <c r="B8" s="2" t="s">
        <v>39</v>
      </c>
      <c r="C8" s="2" t="s">
        <v>40</v>
      </c>
      <c r="D8" s="2" t="s">
        <v>41</v>
      </c>
      <c r="E8" s="2" t="s">
        <v>42</v>
      </c>
    </row>
    <row r="9" spans="1:7" ht="24.75" x14ac:dyDescent="0.3">
      <c r="A9" s="70">
        <v>6</v>
      </c>
      <c r="B9" s="2" t="s">
        <v>43</v>
      </c>
      <c r="C9" s="2" t="s">
        <v>44</v>
      </c>
      <c r="D9" s="2" t="s">
        <v>45</v>
      </c>
      <c r="E9" s="2" t="s">
        <v>46</v>
      </c>
    </row>
    <row r="10" spans="1:7" ht="123.75" x14ac:dyDescent="0.3">
      <c r="A10" s="70">
        <v>7</v>
      </c>
      <c r="B10" s="2" t="s">
        <v>47</v>
      </c>
      <c r="C10" s="2" t="s">
        <v>48</v>
      </c>
      <c r="D10" s="2" t="s">
        <v>49</v>
      </c>
      <c r="E10" s="2" t="s">
        <v>50</v>
      </c>
    </row>
    <row r="11" spans="1:7" ht="86.65" x14ac:dyDescent="0.3">
      <c r="A11" s="70">
        <v>8</v>
      </c>
      <c r="B11" s="2" t="s">
        <v>51</v>
      </c>
      <c r="C11" s="184" t="s">
        <v>52</v>
      </c>
      <c r="D11" s="184"/>
      <c r="E11" s="2" t="s">
        <v>53</v>
      </c>
    </row>
    <row r="12" spans="1:7" ht="74.25" x14ac:dyDescent="0.3">
      <c r="A12" s="70">
        <v>9</v>
      </c>
      <c r="B12" s="2" t="s">
        <v>54</v>
      </c>
      <c r="C12" s="2" t="s">
        <v>55</v>
      </c>
      <c r="D12" s="2" t="s">
        <v>56</v>
      </c>
      <c r="E12" s="2" t="s">
        <v>57</v>
      </c>
    </row>
    <row r="13" spans="1:7" ht="24.75" x14ac:dyDescent="0.3">
      <c r="A13" s="70">
        <v>10</v>
      </c>
      <c r="B13" s="2" t="s">
        <v>58</v>
      </c>
      <c r="C13" s="2" t="s">
        <v>59</v>
      </c>
      <c r="D13" s="2" t="s">
        <v>44</v>
      </c>
      <c r="E13" s="2" t="s">
        <v>60</v>
      </c>
    </row>
    <row r="14" spans="1:7" ht="51" customHeight="1" x14ac:dyDescent="0.3">
      <c r="A14" s="70">
        <v>11</v>
      </c>
      <c r="B14" s="2" t="s">
        <v>61</v>
      </c>
      <c r="C14" s="184" t="s">
        <v>62</v>
      </c>
      <c r="D14" s="184"/>
      <c r="E14" s="184"/>
    </row>
    <row r="15" spans="1:7" ht="24.75" x14ac:dyDescent="0.3">
      <c r="A15" s="70">
        <v>12</v>
      </c>
      <c r="B15" s="2" t="s">
        <v>63</v>
      </c>
      <c r="C15" s="2" t="s">
        <v>55</v>
      </c>
      <c r="D15" s="2" t="s">
        <v>64</v>
      </c>
      <c r="E15" s="2" t="s">
        <v>60</v>
      </c>
    </row>
    <row r="16" spans="1:7" ht="49.5" x14ac:dyDescent="0.3">
      <c r="A16" s="70">
        <v>13</v>
      </c>
      <c r="B16" s="2" t="s">
        <v>65</v>
      </c>
      <c r="C16" s="2" t="s">
        <v>66</v>
      </c>
      <c r="D16" s="2" t="s">
        <v>67</v>
      </c>
      <c r="E16" s="2" t="s">
        <v>837</v>
      </c>
    </row>
    <row r="17" spans="1:5" ht="24.75" x14ac:dyDescent="0.3">
      <c r="A17" s="70">
        <v>14</v>
      </c>
      <c r="B17" s="2" t="s">
        <v>68</v>
      </c>
      <c r="C17" s="67" t="s">
        <v>69</v>
      </c>
      <c r="D17" s="67" t="s">
        <v>69</v>
      </c>
      <c r="E17" s="2" t="s">
        <v>70</v>
      </c>
    </row>
    <row r="18" spans="1:5" ht="99" x14ac:dyDescent="0.3">
      <c r="A18" s="70">
        <v>15</v>
      </c>
      <c r="B18" s="2" t="s">
        <v>71</v>
      </c>
      <c r="C18" s="2" t="s">
        <v>72</v>
      </c>
      <c r="D18" s="2" t="s">
        <v>73</v>
      </c>
      <c r="E18" s="2" t="s">
        <v>74</v>
      </c>
    </row>
    <row r="19" spans="1:5" ht="74.25" x14ac:dyDescent="0.3">
      <c r="A19" s="70">
        <v>16</v>
      </c>
      <c r="B19" s="2" t="s">
        <v>75</v>
      </c>
      <c r="C19" s="2" t="s">
        <v>76</v>
      </c>
      <c r="D19" s="2" t="s">
        <v>77</v>
      </c>
      <c r="E19" s="2" t="s">
        <v>838</v>
      </c>
    </row>
    <row r="20" spans="1:5" ht="81.75" customHeight="1" x14ac:dyDescent="0.3">
      <c r="A20" s="70">
        <v>17</v>
      </c>
      <c r="B20" s="2" t="s">
        <v>78</v>
      </c>
      <c r="C20" s="2" t="s">
        <v>79</v>
      </c>
      <c r="D20" s="184" t="s">
        <v>80</v>
      </c>
      <c r="E20" s="184"/>
    </row>
    <row r="21" spans="1:5" ht="12.4" customHeight="1" x14ac:dyDescent="0.3">
      <c r="A21" s="70">
        <v>18</v>
      </c>
      <c r="B21" s="2" t="s">
        <v>81</v>
      </c>
      <c r="C21" s="185" t="s">
        <v>82</v>
      </c>
      <c r="D21" s="185"/>
      <c r="E21" s="185"/>
    </row>
    <row r="22" spans="1:5" x14ac:dyDescent="0.3">
      <c r="A22" s="70">
        <v>19</v>
      </c>
      <c r="B22" s="2" t="s">
        <v>83</v>
      </c>
      <c r="C22" s="185"/>
      <c r="D22" s="185"/>
      <c r="E22" s="185"/>
    </row>
    <row r="23" spans="1:5" x14ac:dyDescent="0.3">
      <c r="A23" s="70">
        <v>20</v>
      </c>
      <c r="B23" s="2" t="s">
        <v>84</v>
      </c>
      <c r="C23" s="185"/>
      <c r="D23" s="185"/>
      <c r="E23" s="185"/>
    </row>
    <row r="24" spans="1:5" x14ac:dyDescent="0.3">
      <c r="A24" s="70">
        <v>21</v>
      </c>
      <c r="B24" s="2" t="s">
        <v>85</v>
      </c>
      <c r="C24" s="185"/>
      <c r="D24" s="185"/>
      <c r="E24" s="185"/>
    </row>
    <row r="25" spans="1:5" x14ac:dyDescent="0.3">
      <c r="A25" s="70">
        <v>22</v>
      </c>
      <c r="B25" s="2" t="s">
        <v>86</v>
      </c>
      <c r="C25" s="185"/>
      <c r="D25" s="185"/>
      <c r="E25" s="185"/>
    </row>
    <row r="26" spans="1:5" x14ac:dyDescent="0.3">
      <c r="A26" s="70">
        <v>23</v>
      </c>
      <c r="B26" s="2" t="s">
        <v>87</v>
      </c>
      <c r="C26" s="185"/>
      <c r="D26" s="185"/>
      <c r="E26" s="185"/>
    </row>
    <row r="27" spans="1:5" x14ac:dyDescent="0.3">
      <c r="A27" s="70">
        <v>24</v>
      </c>
      <c r="B27" s="2" t="s">
        <v>88</v>
      </c>
      <c r="C27" s="185"/>
      <c r="D27" s="185"/>
      <c r="E27" s="185"/>
    </row>
    <row r="28" spans="1:5" x14ac:dyDescent="0.3">
      <c r="A28" s="70">
        <v>25</v>
      </c>
      <c r="B28" s="2" t="s">
        <v>89</v>
      </c>
      <c r="C28" s="185"/>
      <c r="D28" s="185"/>
      <c r="E28" s="185"/>
    </row>
    <row r="29" spans="1:5" x14ac:dyDescent="0.3">
      <c r="A29" s="70">
        <v>26</v>
      </c>
      <c r="B29" s="2" t="s">
        <v>90</v>
      </c>
      <c r="C29" s="185"/>
      <c r="D29" s="185"/>
      <c r="E29" s="185"/>
    </row>
    <row r="30" spans="1:5" x14ac:dyDescent="0.3">
      <c r="A30" s="70">
        <v>27</v>
      </c>
      <c r="B30" s="2" t="s">
        <v>91</v>
      </c>
      <c r="C30" s="186" t="s">
        <v>92</v>
      </c>
      <c r="D30" s="186"/>
      <c r="E30" s="186"/>
    </row>
    <row r="31" spans="1:5" x14ac:dyDescent="0.3">
      <c r="A31" s="70">
        <v>28</v>
      </c>
      <c r="B31" s="2" t="s">
        <v>93</v>
      </c>
      <c r="C31" s="186"/>
      <c r="D31" s="186"/>
      <c r="E31" s="186"/>
    </row>
    <row r="32" spans="1:5" ht="12.4" customHeight="1" x14ac:dyDescent="0.3">
      <c r="A32" s="180" t="s">
        <v>94</v>
      </c>
      <c r="B32" s="180"/>
      <c r="C32" s="180"/>
      <c r="D32" s="180"/>
      <c r="E32" s="180"/>
    </row>
    <row r="33" spans="1:5" x14ac:dyDescent="0.3">
      <c r="A33" s="180"/>
      <c r="B33" s="180"/>
      <c r="C33" s="180"/>
      <c r="D33" s="180"/>
      <c r="E33" s="180"/>
    </row>
    <row r="34" spans="1:5" x14ac:dyDescent="0.3">
      <c r="A34" s="180"/>
      <c r="B34" s="180"/>
      <c r="C34" s="180"/>
      <c r="D34" s="180"/>
      <c r="E34" s="180"/>
    </row>
    <row r="35" spans="1:5" x14ac:dyDescent="0.3">
      <c r="A35" s="180"/>
      <c r="B35" s="180"/>
      <c r="C35" s="180"/>
      <c r="D35" s="180"/>
      <c r="E35" s="180"/>
    </row>
    <row r="36" spans="1:5" x14ac:dyDescent="0.3">
      <c r="A36" s="180"/>
      <c r="B36" s="180"/>
      <c r="C36" s="180"/>
      <c r="D36" s="180"/>
      <c r="E36" s="180"/>
    </row>
    <row r="37" spans="1:5" x14ac:dyDescent="0.3">
      <c r="A37" s="180"/>
      <c r="B37" s="180"/>
      <c r="C37" s="180"/>
      <c r="D37" s="180"/>
      <c r="E37" s="180"/>
    </row>
    <row r="38" spans="1:5" x14ac:dyDescent="0.3">
      <c r="A38" s="180"/>
      <c r="B38" s="180"/>
      <c r="C38" s="180"/>
      <c r="D38" s="180"/>
      <c r="E38" s="180"/>
    </row>
    <row r="39" spans="1:5" x14ac:dyDescent="0.3">
      <c r="A39" s="180"/>
      <c r="B39" s="180"/>
      <c r="C39" s="180"/>
      <c r="D39" s="180"/>
      <c r="E39" s="180"/>
    </row>
    <row r="40" spans="1:5" x14ac:dyDescent="0.3">
      <c r="A40" s="180"/>
      <c r="B40" s="180"/>
      <c r="C40" s="180"/>
      <c r="D40" s="180"/>
      <c r="E40" s="180"/>
    </row>
    <row r="41" spans="1:5" x14ac:dyDescent="0.3">
      <c r="A41" s="180"/>
      <c r="B41" s="180"/>
      <c r="C41" s="180"/>
      <c r="D41" s="180"/>
      <c r="E41" s="180"/>
    </row>
    <row r="42" spans="1:5" x14ac:dyDescent="0.3">
      <c r="A42" s="180"/>
      <c r="B42" s="180"/>
      <c r="C42" s="180"/>
      <c r="D42" s="180"/>
      <c r="E42" s="180"/>
    </row>
    <row r="43" spans="1:5" x14ac:dyDescent="0.3">
      <c r="A43" s="180"/>
      <c r="B43" s="180"/>
      <c r="C43" s="180"/>
      <c r="D43" s="180"/>
      <c r="E43" s="180"/>
    </row>
    <row r="44" spans="1:5" x14ac:dyDescent="0.3">
      <c r="A44" s="180"/>
      <c r="B44" s="180"/>
      <c r="C44" s="180"/>
      <c r="D44" s="180"/>
      <c r="E44" s="180"/>
    </row>
    <row r="45" spans="1:5" x14ac:dyDescent="0.3">
      <c r="A45" s="180"/>
      <c r="B45" s="180"/>
      <c r="C45" s="180"/>
      <c r="D45" s="180"/>
      <c r="E45" s="180"/>
    </row>
    <row r="46" spans="1:5" x14ac:dyDescent="0.3">
      <c r="A46" s="180"/>
      <c r="B46" s="180"/>
      <c r="C46" s="180"/>
      <c r="D46" s="180"/>
      <c r="E46" s="180"/>
    </row>
    <row r="47" spans="1:5" x14ac:dyDescent="0.3">
      <c r="A47" s="180"/>
      <c r="B47" s="180"/>
      <c r="C47" s="180"/>
      <c r="D47" s="180"/>
      <c r="E47" s="180"/>
    </row>
    <row r="48" spans="1:5" x14ac:dyDescent="0.3">
      <c r="A48" s="180"/>
      <c r="B48" s="180"/>
      <c r="C48" s="180"/>
      <c r="D48" s="180"/>
      <c r="E48" s="180"/>
    </row>
    <row r="49" spans="1:5" x14ac:dyDescent="0.3">
      <c r="A49" s="180"/>
      <c r="B49" s="180"/>
      <c r="C49" s="180"/>
      <c r="D49" s="180"/>
      <c r="E49" s="180"/>
    </row>
    <row r="50" spans="1:5" x14ac:dyDescent="0.3">
      <c r="A50" s="180"/>
      <c r="B50" s="180"/>
      <c r="C50" s="180"/>
      <c r="D50" s="180"/>
      <c r="E50" s="180"/>
    </row>
    <row r="51" spans="1:5" x14ac:dyDescent="0.3">
      <c r="A51" s="180"/>
      <c r="B51" s="180"/>
      <c r="C51" s="180"/>
      <c r="D51" s="180"/>
      <c r="E51" s="180"/>
    </row>
    <row r="52" spans="1:5" x14ac:dyDescent="0.3">
      <c r="A52" s="180"/>
      <c r="B52" s="180"/>
      <c r="C52" s="180"/>
      <c r="D52" s="180"/>
      <c r="E52" s="180"/>
    </row>
    <row r="53" spans="1:5" x14ac:dyDescent="0.3">
      <c r="A53" s="180"/>
      <c r="B53" s="180"/>
      <c r="C53" s="180"/>
      <c r="D53" s="180"/>
      <c r="E53" s="180"/>
    </row>
    <row r="54" spans="1:5" x14ac:dyDescent="0.3">
      <c r="A54" s="180"/>
      <c r="B54" s="180"/>
      <c r="C54" s="180"/>
      <c r="D54" s="180"/>
      <c r="E54" s="180"/>
    </row>
  </sheetData>
  <mergeCells count="12">
    <mergeCell ref="A32:E54"/>
    <mergeCell ref="A2:A3"/>
    <mergeCell ref="B2:B3"/>
    <mergeCell ref="A1:E1"/>
    <mergeCell ref="C2:C3"/>
    <mergeCell ref="D2:D3"/>
    <mergeCell ref="E2:E3"/>
    <mergeCell ref="C11:D11"/>
    <mergeCell ref="C14:E14"/>
    <mergeCell ref="D20:E20"/>
    <mergeCell ref="C21:E29"/>
    <mergeCell ref="C30:E3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2"/>
  <sheetViews>
    <sheetView topLeftCell="A25" workbookViewId="0">
      <selection activeCell="A39" sqref="A39:L42"/>
    </sheetView>
  </sheetViews>
  <sheetFormatPr defaultColWidth="19.46875" defaultRowHeight="12.4" x14ac:dyDescent="0.3"/>
  <cols>
    <col min="1" max="1" width="7.3515625" customWidth="1"/>
    <col min="4" max="4" width="17.87890625" customWidth="1"/>
  </cols>
  <sheetData>
    <row r="1" spans="1:12" ht="22.15" customHeight="1" x14ac:dyDescent="0.3">
      <c r="A1" s="233" t="s">
        <v>811</v>
      </c>
      <c r="B1" s="233"/>
      <c r="C1" s="233"/>
      <c r="D1" s="233"/>
      <c r="E1" s="233"/>
      <c r="F1" s="233"/>
      <c r="G1" s="233"/>
      <c r="H1" s="233"/>
      <c r="I1" s="233"/>
      <c r="J1" s="233"/>
      <c r="K1" s="233"/>
      <c r="L1" s="233"/>
    </row>
    <row r="2" spans="1:12" s="154" customFormat="1" ht="24.75" customHeight="1" x14ac:dyDescent="0.3">
      <c r="A2" s="262" t="s">
        <v>474</v>
      </c>
      <c r="B2" s="262" t="s">
        <v>23</v>
      </c>
      <c r="C2" s="262" t="s">
        <v>475</v>
      </c>
      <c r="D2" s="262" t="s">
        <v>797</v>
      </c>
      <c r="E2" s="263" t="s">
        <v>798</v>
      </c>
      <c r="F2" s="265" t="s">
        <v>799</v>
      </c>
      <c r="G2" s="266"/>
      <c r="H2" s="267"/>
      <c r="I2" s="268" t="s">
        <v>800</v>
      </c>
      <c r="J2" s="261" t="s">
        <v>801</v>
      </c>
      <c r="K2" s="261"/>
      <c r="L2" s="268" t="s">
        <v>802</v>
      </c>
    </row>
    <row r="3" spans="1:12" s="154" customFormat="1" ht="37.15" x14ac:dyDescent="0.3">
      <c r="A3" s="261"/>
      <c r="B3" s="261"/>
      <c r="C3" s="261"/>
      <c r="D3" s="261"/>
      <c r="E3" s="264"/>
      <c r="F3" s="133" t="s">
        <v>803</v>
      </c>
      <c r="G3" s="133" t="s">
        <v>804</v>
      </c>
      <c r="H3" s="133" t="s">
        <v>805</v>
      </c>
      <c r="I3" s="261"/>
      <c r="J3" s="133" t="s">
        <v>535</v>
      </c>
      <c r="K3" s="133" t="s">
        <v>806</v>
      </c>
      <c r="L3" s="261"/>
    </row>
    <row r="4" spans="1:12" x14ac:dyDescent="0.3">
      <c r="A4" s="3">
        <v>1</v>
      </c>
      <c r="B4" s="67" t="s">
        <v>477</v>
      </c>
      <c r="C4" s="4" t="s">
        <v>478</v>
      </c>
      <c r="D4" s="13" t="s">
        <v>485</v>
      </c>
      <c r="E4" s="13" t="s">
        <v>485</v>
      </c>
      <c r="F4" s="13" t="s">
        <v>485</v>
      </c>
      <c r="G4" s="13" t="s">
        <v>485</v>
      </c>
      <c r="H4" s="13" t="s">
        <v>485</v>
      </c>
      <c r="I4" s="3" t="s">
        <v>479</v>
      </c>
      <c r="J4" s="3" t="s">
        <v>485</v>
      </c>
      <c r="K4" s="3" t="s">
        <v>485</v>
      </c>
      <c r="L4" s="3" t="s">
        <v>485</v>
      </c>
    </row>
    <row r="5" spans="1:12" x14ac:dyDescent="0.3">
      <c r="A5" s="3">
        <v>2</v>
      </c>
      <c r="B5" s="67" t="s">
        <v>81</v>
      </c>
      <c r="C5" s="4" t="s">
        <v>480</v>
      </c>
      <c r="D5" s="13" t="s">
        <v>485</v>
      </c>
      <c r="E5" s="13" t="s">
        <v>485</v>
      </c>
      <c r="F5" s="13" t="s">
        <v>485</v>
      </c>
      <c r="G5" s="13" t="s">
        <v>485</v>
      </c>
      <c r="H5" s="13" t="s">
        <v>485</v>
      </c>
      <c r="I5" s="3" t="s">
        <v>515</v>
      </c>
      <c r="J5" s="3" t="s">
        <v>515</v>
      </c>
      <c r="K5" s="3" t="s">
        <v>515</v>
      </c>
      <c r="L5" s="3" t="s">
        <v>515</v>
      </c>
    </row>
    <row r="6" spans="1:12" x14ac:dyDescent="0.3">
      <c r="A6" s="3">
        <v>3</v>
      </c>
      <c r="B6" s="67" t="s">
        <v>27</v>
      </c>
      <c r="C6" s="4" t="s">
        <v>481</v>
      </c>
      <c r="D6" s="13" t="s">
        <v>485</v>
      </c>
      <c r="E6" s="13" t="s">
        <v>485</v>
      </c>
      <c r="F6" s="13" t="s">
        <v>485</v>
      </c>
      <c r="G6" s="13" t="s">
        <v>485</v>
      </c>
      <c r="H6" s="13" t="s">
        <v>485</v>
      </c>
      <c r="I6" s="3" t="s">
        <v>485</v>
      </c>
      <c r="J6" s="3" t="s">
        <v>485</v>
      </c>
      <c r="K6" s="3" t="s">
        <v>485</v>
      </c>
      <c r="L6" s="3" t="s">
        <v>485</v>
      </c>
    </row>
    <row r="7" spans="1:12" x14ac:dyDescent="0.3">
      <c r="A7" s="3">
        <v>4</v>
      </c>
      <c r="B7" s="67" t="s">
        <v>93</v>
      </c>
      <c r="C7" s="4" t="s">
        <v>482</v>
      </c>
      <c r="D7" s="13" t="s">
        <v>485</v>
      </c>
      <c r="E7" s="13" t="s">
        <v>485</v>
      </c>
      <c r="F7" s="13" t="s">
        <v>485</v>
      </c>
      <c r="G7" s="13" t="s">
        <v>485</v>
      </c>
      <c r="H7" s="13" t="s">
        <v>485</v>
      </c>
      <c r="I7" s="3" t="s">
        <v>485</v>
      </c>
      <c r="J7" s="3" t="s">
        <v>485</v>
      </c>
      <c r="K7" s="3" t="s">
        <v>485</v>
      </c>
      <c r="L7" s="3" t="s">
        <v>485</v>
      </c>
    </row>
    <row r="8" spans="1:12" x14ac:dyDescent="0.3">
      <c r="A8" s="3">
        <v>5</v>
      </c>
      <c r="B8" s="67" t="s">
        <v>30</v>
      </c>
      <c r="C8" s="4" t="s">
        <v>122</v>
      </c>
      <c r="D8" s="13" t="s">
        <v>485</v>
      </c>
      <c r="E8" s="13" t="s">
        <v>479</v>
      </c>
      <c r="F8" s="13" t="s">
        <v>485</v>
      </c>
      <c r="G8" s="13" t="s">
        <v>485</v>
      </c>
      <c r="H8" s="13" t="s">
        <v>485</v>
      </c>
      <c r="I8" s="3" t="s">
        <v>485</v>
      </c>
      <c r="J8" s="3" t="s">
        <v>479</v>
      </c>
      <c r="K8" s="3" t="s">
        <v>485</v>
      </c>
      <c r="L8" s="3" t="s">
        <v>485</v>
      </c>
    </row>
    <row r="9" spans="1:12" x14ac:dyDescent="0.3">
      <c r="A9" s="3">
        <v>6</v>
      </c>
      <c r="B9" s="67" t="s">
        <v>123</v>
      </c>
      <c r="C9" s="67" t="s">
        <v>123</v>
      </c>
      <c r="D9" s="13" t="s">
        <v>485</v>
      </c>
      <c r="E9" s="13" t="s">
        <v>485</v>
      </c>
      <c r="F9" s="13" t="s">
        <v>485</v>
      </c>
      <c r="G9" s="13" t="s">
        <v>485</v>
      </c>
      <c r="H9" s="13" t="s">
        <v>485</v>
      </c>
      <c r="I9" s="70" t="s">
        <v>807</v>
      </c>
      <c r="J9" s="3" t="s">
        <v>479</v>
      </c>
      <c r="K9" s="3" t="s">
        <v>485</v>
      </c>
      <c r="L9" s="3" t="s">
        <v>485</v>
      </c>
    </row>
    <row r="10" spans="1:12" x14ac:dyDescent="0.3">
      <c r="A10" s="3">
        <v>7</v>
      </c>
      <c r="B10" s="67" t="s">
        <v>83</v>
      </c>
      <c r="C10" s="4" t="s">
        <v>128</v>
      </c>
      <c r="D10" s="13" t="s">
        <v>485</v>
      </c>
      <c r="E10" s="13" t="s">
        <v>485</v>
      </c>
      <c r="F10" s="13" t="s">
        <v>485</v>
      </c>
      <c r="G10" s="13" t="s">
        <v>485</v>
      </c>
      <c r="H10" s="13" t="s">
        <v>485</v>
      </c>
      <c r="I10" s="3" t="s">
        <v>485</v>
      </c>
      <c r="J10" s="3" t="s">
        <v>479</v>
      </c>
      <c r="K10" s="3" t="s">
        <v>485</v>
      </c>
      <c r="L10" s="3" t="s">
        <v>485</v>
      </c>
    </row>
    <row r="11" spans="1:12" x14ac:dyDescent="0.3">
      <c r="A11" s="3">
        <v>8</v>
      </c>
      <c r="B11" s="67" t="s">
        <v>483</v>
      </c>
      <c r="C11" s="4" t="s">
        <v>131</v>
      </c>
      <c r="D11" s="13" t="s">
        <v>485</v>
      </c>
      <c r="E11" s="13" t="s">
        <v>485</v>
      </c>
      <c r="F11" s="13" t="s">
        <v>485</v>
      </c>
      <c r="G11" s="13" t="s">
        <v>485</v>
      </c>
      <c r="H11" s="13" t="s">
        <v>485</v>
      </c>
      <c r="I11" s="3" t="s">
        <v>485</v>
      </c>
      <c r="J11" s="3" t="s">
        <v>479</v>
      </c>
      <c r="K11" s="3" t="s">
        <v>485</v>
      </c>
      <c r="L11" s="3" t="s">
        <v>485</v>
      </c>
    </row>
    <row r="12" spans="1:12" x14ac:dyDescent="0.3">
      <c r="A12" s="3">
        <v>9</v>
      </c>
      <c r="B12" s="67" t="s">
        <v>34</v>
      </c>
      <c r="C12" s="4" t="s">
        <v>487</v>
      </c>
      <c r="D12" s="13" t="s">
        <v>485</v>
      </c>
      <c r="E12" s="13" t="s">
        <v>485</v>
      </c>
      <c r="F12" s="13" t="s">
        <v>485</v>
      </c>
      <c r="G12" s="13" t="s">
        <v>485</v>
      </c>
      <c r="H12" s="13" t="s">
        <v>485</v>
      </c>
      <c r="I12" s="70" t="s">
        <v>807</v>
      </c>
      <c r="J12" s="3" t="s">
        <v>479</v>
      </c>
      <c r="K12" s="3" t="s">
        <v>485</v>
      </c>
      <c r="L12" s="3" t="s">
        <v>479</v>
      </c>
    </row>
    <row r="13" spans="1:12" x14ac:dyDescent="0.3">
      <c r="A13" s="3">
        <v>10</v>
      </c>
      <c r="B13" s="67" t="s">
        <v>84</v>
      </c>
      <c r="C13" s="4" t="s">
        <v>138</v>
      </c>
      <c r="D13" s="13" t="s">
        <v>485</v>
      </c>
      <c r="E13" s="13" t="s">
        <v>485</v>
      </c>
      <c r="F13" s="13" t="s">
        <v>485</v>
      </c>
      <c r="G13" s="13" t="s">
        <v>485</v>
      </c>
      <c r="H13" s="13" t="s">
        <v>485</v>
      </c>
      <c r="I13" s="70" t="s">
        <v>807</v>
      </c>
      <c r="J13" s="3" t="s">
        <v>479</v>
      </c>
      <c r="K13" s="3" t="s">
        <v>485</v>
      </c>
      <c r="L13" s="3" t="s">
        <v>485</v>
      </c>
    </row>
    <row r="14" spans="1:12" x14ac:dyDescent="0.3">
      <c r="A14" s="3">
        <v>11</v>
      </c>
      <c r="B14" s="67" t="s">
        <v>36</v>
      </c>
      <c r="C14" s="4" t="s">
        <v>123</v>
      </c>
      <c r="D14" s="13" t="s">
        <v>485</v>
      </c>
      <c r="E14" s="13" t="s">
        <v>485</v>
      </c>
      <c r="F14" s="13" t="s">
        <v>485</v>
      </c>
      <c r="G14" s="13" t="s">
        <v>485</v>
      </c>
      <c r="H14" s="13" t="s">
        <v>485</v>
      </c>
      <c r="I14" s="70" t="s">
        <v>485</v>
      </c>
      <c r="J14" s="3" t="s">
        <v>479</v>
      </c>
      <c r="K14" s="3" t="s">
        <v>485</v>
      </c>
      <c r="L14" s="3" t="s">
        <v>485</v>
      </c>
    </row>
    <row r="15" spans="1:12" x14ac:dyDescent="0.3">
      <c r="A15" s="3">
        <v>12</v>
      </c>
      <c r="B15" s="67" t="s">
        <v>39</v>
      </c>
      <c r="C15" s="4" t="s">
        <v>489</v>
      </c>
      <c r="D15" s="13" t="s">
        <v>485</v>
      </c>
      <c r="E15" s="13" t="s">
        <v>485</v>
      </c>
      <c r="F15" s="13" t="s">
        <v>485</v>
      </c>
      <c r="G15" s="13" t="s">
        <v>485</v>
      </c>
      <c r="H15" s="13" t="s">
        <v>485</v>
      </c>
      <c r="I15" s="3" t="s">
        <v>485</v>
      </c>
      <c r="J15" s="3" t="s">
        <v>479</v>
      </c>
      <c r="K15" s="3" t="s">
        <v>485</v>
      </c>
      <c r="L15" s="3" t="s">
        <v>485</v>
      </c>
    </row>
    <row r="16" spans="1:12" x14ac:dyDescent="0.3">
      <c r="A16" s="3">
        <v>13</v>
      </c>
      <c r="B16" s="67" t="s">
        <v>156</v>
      </c>
      <c r="C16" s="4" t="s">
        <v>157</v>
      </c>
      <c r="D16" s="13" t="s">
        <v>485</v>
      </c>
      <c r="E16" s="13" t="s">
        <v>479</v>
      </c>
      <c r="F16" s="13" t="s">
        <v>485</v>
      </c>
      <c r="G16" s="13" t="s">
        <v>485</v>
      </c>
      <c r="H16" s="13" t="s">
        <v>485</v>
      </c>
      <c r="I16" s="3" t="s">
        <v>485</v>
      </c>
      <c r="J16" s="3" t="s">
        <v>485</v>
      </c>
      <c r="K16" s="3" t="s">
        <v>485</v>
      </c>
      <c r="L16" s="3" t="s">
        <v>485</v>
      </c>
    </row>
    <row r="17" spans="1:12" x14ac:dyDescent="0.3">
      <c r="A17" s="3">
        <v>14</v>
      </c>
      <c r="B17" s="67" t="s">
        <v>43</v>
      </c>
      <c r="C17" s="4" t="s">
        <v>164</v>
      </c>
      <c r="D17" s="13" t="s">
        <v>485</v>
      </c>
      <c r="E17" s="13" t="s">
        <v>479</v>
      </c>
      <c r="F17" s="13" t="s">
        <v>485</v>
      </c>
      <c r="G17" s="13" t="s">
        <v>485</v>
      </c>
      <c r="H17" s="13" t="s">
        <v>485</v>
      </c>
      <c r="I17" s="3" t="s">
        <v>479</v>
      </c>
      <c r="J17" s="3" t="s">
        <v>479</v>
      </c>
      <c r="K17" s="3" t="s">
        <v>485</v>
      </c>
      <c r="L17" s="3" t="s">
        <v>485</v>
      </c>
    </row>
    <row r="18" spans="1:12" x14ac:dyDescent="0.3">
      <c r="A18" s="3">
        <v>15</v>
      </c>
      <c r="B18" s="67" t="s">
        <v>47</v>
      </c>
      <c r="C18" s="4" t="s">
        <v>166</v>
      </c>
      <c r="D18" s="13" t="s">
        <v>485</v>
      </c>
      <c r="E18" s="13" t="s">
        <v>485</v>
      </c>
      <c r="F18" s="13" t="s">
        <v>485</v>
      </c>
      <c r="G18" s="13" t="s">
        <v>485</v>
      </c>
      <c r="H18" s="13" t="s">
        <v>485</v>
      </c>
      <c r="I18" s="3" t="s">
        <v>485</v>
      </c>
      <c r="J18" s="3" t="s">
        <v>479</v>
      </c>
      <c r="K18" s="3" t="s">
        <v>485</v>
      </c>
      <c r="L18" s="3" t="s">
        <v>485</v>
      </c>
    </row>
    <row r="19" spans="1:12" x14ac:dyDescent="0.3">
      <c r="A19" s="3">
        <v>16</v>
      </c>
      <c r="B19" s="67" t="s">
        <v>51</v>
      </c>
      <c r="C19" s="4" t="s">
        <v>183</v>
      </c>
      <c r="D19" s="13" t="s">
        <v>485</v>
      </c>
      <c r="E19" s="13" t="s">
        <v>479</v>
      </c>
      <c r="F19" s="13" t="s">
        <v>485</v>
      </c>
      <c r="G19" s="13" t="s">
        <v>485</v>
      </c>
      <c r="H19" s="13" t="s">
        <v>485</v>
      </c>
      <c r="I19" s="3" t="s">
        <v>479</v>
      </c>
      <c r="J19" s="3" t="s">
        <v>479</v>
      </c>
      <c r="K19" s="3" t="s">
        <v>485</v>
      </c>
      <c r="L19" s="3" t="s">
        <v>485</v>
      </c>
    </row>
    <row r="20" spans="1:12" x14ac:dyDescent="0.3">
      <c r="A20" s="3">
        <v>17</v>
      </c>
      <c r="B20" s="67" t="s">
        <v>491</v>
      </c>
      <c r="C20" s="4" t="s">
        <v>722</v>
      </c>
      <c r="D20" s="13" t="s">
        <v>485</v>
      </c>
      <c r="E20" s="13" t="s">
        <v>485</v>
      </c>
      <c r="F20" s="13" t="s">
        <v>485</v>
      </c>
      <c r="G20" s="13" t="s">
        <v>485</v>
      </c>
      <c r="H20" s="13" t="s">
        <v>485</v>
      </c>
      <c r="I20" s="3" t="s">
        <v>485</v>
      </c>
      <c r="J20" s="3" t="s">
        <v>485</v>
      </c>
      <c r="K20" s="3" t="s">
        <v>485</v>
      </c>
      <c r="L20" s="3" t="s">
        <v>485</v>
      </c>
    </row>
    <row r="21" spans="1:12" x14ac:dyDescent="0.3">
      <c r="A21" s="3">
        <v>18</v>
      </c>
      <c r="B21" s="67" t="s">
        <v>85</v>
      </c>
      <c r="C21" s="4" t="s">
        <v>186</v>
      </c>
      <c r="D21" s="13" t="s">
        <v>485</v>
      </c>
      <c r="E21" s="13" t="s">
        <v>485</v>
      </c>
      <c r="F21" s="13" t="s">
        <v>485</v>
      </c>
      <c r="G21" s="13" t="s">
        <v>485</v>
      </c>
      <c r="H21" s="13" t="s">
        <v>485</v>
      </c>
      <c r="I21" s="3" t="s">
        <v>479</v>
      </c>
      <c r="J21" s="3" t="s">
        <v>479</v>
      </c>
      <c r="K21" s="3" t="s">
        <v>485</v>
      </c>
      <c r="L21" s="3" t="s">
        <v>485</v>
      </c>
    </row>
    <row r="22" spans="1:12" ht="24.75" x14ac:dyDescent="0.3">
      <c r="A22" s="3">
        <v>19</v>
      </c>
      <c r="B22" s="67" t="s">
        <v>54</v>
      </c>
      <c r="C22" s="4" t="s">
        <v>199</v>
      </c>
      <c r="D22" s="13" t="s">
        <v>485</v>
      </c>
      <c r="E22" s="13" t="s">
        <v>485</v>
      </c>
      <c r="F22" s="13" t="s">
        <v>485</v>
      </c>
      <c r="G22" s="13" t="s">
        <v>485</v>
      </c>
      <c r="H22" s="13" t="s">
        <v>485</v>
      </c>
      <c r="I22" s="3" t="s">
        <v>485</v>
      </c>
      <c r="J22" s="3" t="s">
        <v>479</v>
      </c>
      <c r="K22" s="70" t="s">
        <v>808</v>
      </c>
      <c r="L22" s="3" t="s">
        <v>485</v>
      </c>
    </row>
    <row r="23" spans="1:12" x14ac:dyDescent="0.3">
      <c r="A23" s="3">
        <v>20</v>
      </c>
      <c r="B23" s="67" t="s">
        <v>86</v>
      </c>
      <c r="C23" s="4" t="s">
        <v>492</v>
      </c>
      <c r="D23" s="13" t="s">
        <v>485</v>
      </c>
      <c r="E23" s="13" t="s">
        <v>485</v>
      </c>
      <c r="F23" s="13" t="s">
        <v>485</v>
      </c>
      <c r="G23" s="13" t="s">
        <v>485</v>
      </c>
      <c r="H23" s="13" t="s">
        <v>485</v>
      </c>
      <c r="I23" s="3" t="s">
        <v>485</v>
      </c>
      <c r="J23" s="3" t="s">
        <v>485</v>
      </c>
      <c r="K23" s="3" t="s">
        <v>485</v>
      </c>
      <c r="L23" s="3" t="s">
        <v>485</v>
      </c>
    </row>
    <row r="24" spans="1:12" x14ac:dyDescent="0.3">
      <c r="A24" s="3">
        <v>21</v>
      </c>
      <c r="B24" s="67" t="s">
        <v>91</v>
      </c>
      <c r="C24" s="4" t="s">
        <v>493</v>
      </c>
      <c r="D24" s="13" t="s">
        <v>485</v>
      </c>
      <c r="E24" s="13" t="s">
        <v>485</v>
      </c>
      <c r="F24" s="13" t="s">
        <v>485</v>
      </c>
      <c r="G24" s="13" t="s">
        <v>485</v>
      </c>
      <c r="H24" s="13" t="s">
        <v>485</v>
      </c>
      <c r="I24" s="3" t="s">
        <v>485</v>
      </c>
      <c r="J24" s="3" t="s">
        <v>479</v>
      </c>
      <c r="K24" s="3" t="s">
        <v>485</v>
      </c>
      <c r="L24" s="3" t="s">
        <v>485</v>
      </c>
    </row>
    <row r="25" spans="1:12" x14ac:dyDescent="0.3">
      <c r="A25" s="3">
        <v>22</v>
      </c>
      <c r="B25" s="67" t="s">
        <v>58</v>
      </c>
      <c r="C25" s="4" t="s">
        <v>809</v>
      </c>
      <c r="D25" s="13" t="s">
        <v>485</v>
      </c>
      <c r="E25" s="13" t="s">
        <v>485</v>
      </c>
      <c r="F25" s="13" t="s">
        <v>485</v>
      </c>
      <c r="G25" s="13" t="s">
        <v>485</v>
      </c>
      <c r="H25" s="13" t="s">
        <v>485</v>
      </c>
      <c r="I25" s="3" t="s">
        <v>479</v>
      </c>
      <c r="J25" s="3" t="s">
        <v>485</v>
      </c>
      <c r="K25" s="3" t="s">
        <v>485</v>
      </c>
      <c r="L25" s="3" t="s">
        <v>485</v>
      </c>
    </row>
    <row r="26" spans="1:12" x14ac:dyDescent="0.3">
      <c r="A26" s="3">
        <v>23</v>
      </c>
      <c r="B26" s="67" t="s">
        <v>61</v>
      </c>
      <c r="C26" s="4" t="s">
        <v>220</v>
      </c>
      <c r="D26" s="13" t="s">
        <v>485</v>
      </c>
      <c r="E26" s="13" t="s">
        <v>485</v>
      </c>
      <c r="F26" s="13" t="s">
        <v>485</v>
      </c>
      <c r="G26" s="13" t="s">
        <v>485</v>
      </c>
      <c r="H26" s="13" t="s">
        <v>485</v>
      </c>
      <c r="I26" s="3" t="s">
        <v>485</v>
      </c>
      <c r="J26" s="3" t="s">
        <v>485</v>
      </c>
      <c r="K26" s="3" t="s">
        <v>485</v>
      </c>
      <c r="L26" s="3" t="s">
        <v>485</v>
      </c>
    </row>
    <row r="27" spans="1:12" x14ac:dyDescent="0.3">
      <c r="A27" s="3">
        <v>24</v>
      </c>
      <c r="B27" s="67" t="s">
        <v>486</v>
      </c>
      <c r="C27" s="67" t="s">
        <v>486</v>
      </c>
      <c r="D27" s="13" t="s">
        <v>485</v>
      </c>
      <c r="E27" s="13" t="s">
        <v>485</v>
      </c>
      <c r="F27" s="13" t="s">
        <v>485</v>
      </c>
      <c r="G27" s="13" t="s">
        <v>485</v>
      </c>
      <c r="H27" s="13" t="s">
        <v>485</v>
      </c>
      <c r="I27" s="3" t="s">
        <v>485</v>
      </c>
      <c r="J27" s="3" t="s">
        <v>479</v>
      </c>
      <c r="K27" s="3" t="s">
        <v>485</v>
      </c>
      <c r="L27" s="3" t="s">
        <v>485</v>
      </c>
    </row>
    <row r="28" spans="1:12" x14ac:dyDescent="0.3">
      <c r="A28" s="3">
        <v>25</v>
      </c>
      <c r="B28" s="67" t="s">
        <v>63</v>
      </c>
      <c r="C28" s="4" t="s">
        <v>510</v>
      </c>
      <c r="D28" s="13" t="s">
        <v>485</v>
      </c>
      <c r="E28" s="13" t="s">
        <v>485</v>
      </c>
      <c r="F28" s="13" t="s">
        <v>485</v>
      </c>
      <c r="G28" s="13" t="s">
        <v>485</v>
      </c>
      <c r="H28" s="13" t="s">
        <v>485</v>
      </c>
      <c r="I28" s="3" t="s">
        <v>479</v>
      </c>
      <c r="J28" s="3" t="s">
        <v>479</v>
      </c>
      <c r="K28" s="3" t="s">
        <v>485</v>
      </c>
      <c r="L28" s="3" t="s">
        <v>485</v>
      </c>
    </row>
    <row r="29" spans="1:12" x14ac:dyDescent="0.3">
      <c r="A29" s="3">
        <v>26</v>
      </c>
      <c r="B29" s="67" t="s">
        <v>234</v>
      </c>
      <c r="C29" s="4" t="s">
        <v>234</v>
      </c>
      <c r="D29" s="13" t="s">
        <v>485</v>
      </c>
      <c r="E29" s="13" t="s">
        <v>485</v>
      </c>
      <c r="F29" s="13" t="s">
        <v>485</v>
      </c>
      <c r="G29" s="13" t="s">
        <v>485</v>
      </c>
      <c r="H29" s="13" t="s">
        <v>485</v>
      </c>
      <c r="I29" s="3" t="s">
        <v>485</v>
      </c>
      <c r="J29" s="3" t="s">
        <v>485</v>
      </c>
      <c r="K29" s="3" t="s">
        <v>485</v>
      </c>
      <c r="L29" s="3" t="s">
        <v>485</v>
      </c>
    </row>
    <row r="30" spans="1:12" x14ac:dyDescent="0.3">
      <c r="A30" s="3">
        <v>27</v>
      </c>
      <c r="B30" s="67" t="s">
        <v>87</v>
      </c>
      <c r="C30" s="4" t="s">
        <v>123</v>
      </c>
      <c r="D30" s="13" t="s">
        <v>485</v>
      </c>
      <c r="E30" s="13" t="s">
        <v>485</v>
      </c>
      <c r="F30" s="13" t="s">
        <v>485</v>
      </c>
      <c r="G30" s="13" t="s">
        <v>485</v>
      </c>
      <c r="H30" s="13" t="s">
        <v>485</v>
      </c>
      <c r="I30" s="70" t="s">
        <v>807</v>
      </c>
      <c r="J30" s="3" t="s">
        <v>479</v>
      </c>
      <c r="K30" s="3" t="s">
        <v>485</v>
      </c>
      <c r="L30" s="3" t="s">
        <v>485</v>
      </c>
    </row>
    <row r="31" spans="1:12" x14ac:dyDescent="0.3">
      <c r="A31" s="3">
        <v>28</v>
      </c>
      <c r="B31" s="67" t="s">
        <v>88</v>
      </c>
      <c r="C31" s="4" t="s">
        <v>250</v>
      </c>
      <c r="D31" s="13" t="s">
        <v>485</v>
      </c>
      <c r="E31" s="13" t="s">
        <v>485</v>
      </c>
      <c r="F31" s="13" t="s">
        <v>485</v>
      </c>
      <c r="G31" s="13" t="s">
        <v>485</v>
      </c>
      <c r="H31" s="13" t="s">
        <v>485</v>
      </c>
      <c r="I31" s="3" t="s">
        <v>485</v>
      </c>
      <c r="J31" s="3" t="s">
        <v>479</v>
      </c>
      <c r="K31" s="3" t="s">
        <v>485</v>
      </c>
      <c r="L31" s="3" t="s">
        <v>485</v>
      </c>
    </row>
    <row r="32" spans="1:12" x14ac:dyDescent="0.3">
      <c r="A32" s="3">
        <v>29</v>
      </c>
      <c r="B32" s="67" t="s">
        <v>65</v>
      </c>
      <c r="C32" s="4" t="s">
        <v>495</v>
      </c>
      <c r="D32" s="13" t="s">
        <v>485</v>
      </c>
      <c r="E32" s="13" t="s">
        <v>485</v>
      </c>
      <c r="F32" s="13" t="s">
        <v>485</v>
      </c>
      <c r="G32" s="13" t="s">
        <v>485</v>
      </c>
      <c r="H32" s="13" t="s">
        <v>485</v>
      </c>
      <c r="I32" s="3" t="s">
        <v>479</v>
      </c>
      <c r="J32" s="3" t="s">
        <v>485</v>
      </c>
      <c r="K32" s="3" t="s">
        <v>485</v>
      </c>
      <c r="L32" s="3" t="s">
        <v>485</v>
      </c>
    </row>
    <row r="33" spans="1:12" x14ac:dyDescent="0.3">
      <c r="A33" s="3">
        <v>30</v>
      </c>
      <c r="B33" s="67" t="s">
        <v>68</v>
      </c>
      <c r="C33" s="4" t="s">
        <v>254</v>
      </c>
      <c r="D33" s="13" t="s">
        <v>485</v>
      </c>
      <c r="E33" s="13" t="s">
        <v>485</v>
      </c>
      <c r="F33" s="13" t="s">
        <v>485</v>
      </c>
      <c r="G33" s="13" t="s">
        <v>485</v>
      </c>
      <c r="H33" s="13" t="s">
        <v>485</v>
      </c>
      <c r="I33" s="3" t="s">
        <v>485</v>
      </c>
      <c r="J33" s="3" t="s">
        <v>479</v>
      </c>
      <c r="K33" s="3" t="s">
        <v>485</v>
      </c>
      <c r="L33" s="3" t="s">
        <v>485</v>
      </c>
    </row>
    <row r="34" spans="1:12" x14ac:dyDescent="0.3">
      <c r="A34" s="3">
        <v>31</v>
      </c>
      <c r="B34" s="67" t="s">
        <v>71</v>
      </c>
      <c r="C34" s="4" t="s">
        <v>115</v>
      </c>
      <c r="D34" s="13" t="s">
        <v>485</v>
      </c>
      <c r="E34" s="13" t="s">
        <v>485</v>
      </c>
      <c r="F34" s="13" t="s">
        <v>485</v>
      </c>
      <c r="G34" s="13" t="s">
        <v>485</v>
      </c>
      <c r="H34" s="13" t="s">
        <v>485</v>
      </c>
      <c r="I34" s="3" t="s">
        <v>479</v>
      </c>
      <c r="J34" s="3" t="s">
        <v>479</v>
      </c>
      <c r="K34" s="3" t="s">
        <v>485</v>
      </c>
      <c r="L34" s="3" t="s">
        <v>485</v>
      </c>
    </row>
    <row r="35" spans="1:12" x14ac:dyDescent="0.3">
      <c r="A35" s="3">
        <v>32</v>
      </c>
      <c r="B35" s="67" t="s">
        <v>75</v>
      </c>
      <c r="C35" s="4" t="s">
        <v>497</v>
      </c>
      <c r="D35" s="13" t="s">
        <v>485</v>
      </c>
      <c r="E35" s="13" t="s">
        <v>485</v>
      </c>
      <c r="F35" s="13" t="s">
        <v>485</v>
      </c>
      <c r="G35" s="13" t="s">
        <v>485</v>
      </c>
      <c r="H35" s="13" t="s">
        <v>485</v>
      </c>
      <c r="I35" s="3" t="s">
        <v>485</v>
      </c>
      <c r="J35" s="3" t="s">
        <v>479</v>
      </c>
      <c r="K35" s="3" t="s">
        <v>485</v>
      </c>
      <c r="L35" s="3" t="s">
        <v>485</v>
      </c>
    </row>
    <row r="36" spans="1:12" x14ac:dyDescent="0.3">
      <c r="A36" s="3">
        <v>33</v>
      </c>
      <c r="B36" s="67" t="s">
        <v>89</v>
      </c>
      <c r="C36" s="4" t="s">
        <v>284</v>
      </c>
      <c r="D36" s="13" t="s">
        <v>485</v>
      </c>
      <c r="E36" s="13" t="s">
        <v>485</v>
      </c>
      <c r="F36" s="13" t="s">
        <v>485</v>
      </c>
      <c r="G36" s="13" t="s">
        <v>485</v>
      </c>
      <c r="H36" s="13" t="s">
        <v>485</v>
      </c>
      <c r="I36" s="3" t="s">
        <v>479</v>
      </c>
      <c r="J36" s="3" t="s">
        <v>479</v>
      </c>
      <c r="K36" s="3" t="s">
        <v>485</v>
      </c>
      <c r="L36" s="3" t="s">
        <v>485</v>
      </c>
    </row>
    <row r="37" spans="1:12" x14ac:dyDescent="0.3">
      <c r="A37" s="3">
        <v>34</v>
      </c>
      <c r="B37" s="67" t="s">
        <v>90</v>
      </c>
      <c r="C37" s="4" t="s">
        <v>288</v>
      </c>
      <c r="D37" s="13" t="s">
        <v>485</v>
      </c>
      <c r="E37" s="13" t="s">
        <v>485</v>
      </c>
      <c r="F37" s="13" t="s">
        <v>485</v>
      </c>
      <c r="G37" s="13" t="s">
        <v>485</v>
      </c>
      <c r="H37" s="13" t="s">
        <v>485</v>
      </c>
      <c r="I37" s="3" t="s">
        <v>485</v>
      </c>
      <c r="J37" s="3" t="s">
        <v>485</v>
      </c>
      <c r="K37" s="3" t="s">
        <v>485</v>
      </c>
      <c r="L37" s="3" t="s">
        <v>485</v>
      </c>
    </row>
    <row r="38" spans="1:12" x14ac:dyDescent="0.3">
      <c r="A38" s="3">
        <v>35</v>
      </c>
      <c r="B38" s="67" t="s">
        <v>78</v>
      </c>
      <c r="C38" s="4" t="s">
        <v>296</v>
      </c>
      <c r="D38" s="13" t="s">
        <v>485</v>
      </c>
      <c r="E38" s="13" t="s">
        <v>485</v>
      </c>
      <c r="F38" s="13" t="s">
        <v>485</v>
      </c>
      <c r="G38" s="13" t="s">
        <v>485</v>
      </c>
      <c r="H38" s="13" t="s">
        <v>485</v>
      </c>
      <c r="I38" s="70" t="s">
        <v>807</v>
      </c>
      <c r="J38" s="3" t="s">
        <v>479</v>
      </c>
      <c r="K38" s="3" t="s">
        <v>485</v>
      </c>
      <c r="L38" s="3" t="s">
        <v>485</v>
      </c>
    </row>
    <row r="39" spans="1:12" ht="12.4" customHeight="1" x14ac:dyDescent="0.3">
      <c r="A39" s="180" t="s">
        <v>812</v>
      </c>
      <c r="B39" s="180"/>
      <c r="C39" s="180"/>
      <c r="D39" s="180"/>
      <c r="E39" s="180"/>
      <c r="F39" s="180"/>
      <c r="G39" s="180"/>
      <c r="H39" s="180"/>
      <c r="I39" s="180"/>
      <c r="J39" s="180"/>
      <c r="K39" s="180"/>
      <c r="L39" s="180"/>
    </row>
    <row r="40" spans="1:12" x14ac:dyDescent="0.3">
      <c r="A40" s="180"/>
      <c r="B40" s="180"/>
      <c r="C40" s="180"/>
      <c r="D40" s="180"/>
      <c r="E40" s="180"/>
      <c r="F40" s="180"/>
      <c r="G40" s="180"/>
      <c r="H40" s="180"/>
      <c r="I40" s="180"/>
      <c r="J40" s="180"/>
      <c r="K40" s="180"/>
      <c r="L40" s="180"/>
    </row>
    <row r="41" spans="1:12" x14ac:dyDescent="0.3">
      <c r="A41" s="180"/>
      <c r="B41" s="180"/>
      <c r="C41" s="180"/>
      <c r="D41" s="180"/>
      <c r="E41" s="180"/>
      <c r="F41" s="180"/>
      <c r="G41" s="180"/>
      <c r="H41" s="180"/>
      <c r="I41" s="180"/>
      <c r="J41" s="180"/>
      <c r="K41" s="180"/>
      <c r="L41" s="180"/>
    </row>
    <row r="42" spans="1:12" x14ac:dyDescent="0.3">
      <c r="A42" s="180"/>
      <c r="B42" s="180"/>
      <c r="C42" s="180"/>
      <c r="D42" s="180"/>
      <c r="E42" s="180"/>
      <c r="F42" s="180"/>
      <c r="G42" s="180"/>
      <c r="H42" s="180"/>
      <c r="I42" s="180"/>
      <c r="J42" s="180"/>
      <c r="K42" s="180"/>
      <c r="L42" s="180"/>
    </row>
  </sheetData>
  <mergeCells count="11">
    <mergeCell ref="A39:L42"/>
    <mergeCell ref="A1:L1"/>
    <mergeCell ref="A2:A3"/>
    <mergeCell ref="B2:B3"/>
    <mergeCell ref="C2:C3"/>
    <mergeCell ref="D2:D3"/>
    <mergeCell ref="E2:E3"/>
    <mergeCell ref="F2:H2"/>
    <mergeCell ref="J2:K2"/>
    <mergeCell ref="I2:I3"/>
    <mergeCell ref="L2:L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7"/>
  <sheetViews>
    <sheetView workbookViewId="0">
      <selection activeCell="H12" sqref="H12"/>
    </sheetView>
  </sheetViews>
  <sheetFormatPr defaultColWidth="11.1171875" defaultRowHeight="15.75" customHeight="1" x14ac:dyDescent="0.3"/>
  <cols>
    <col min="1" max="1" width="6.64453125" customWidth="1"/>
    <col min="2" max="2" width="15.76171875" customWidth="1"/>
    <col min="3" max="3" width="20.76171875" style="8" customWidth="1"/>
  </cols>
  <sheetData>
    <row r="1" spans="1:3" ht="30.75" customHeight="1" x14ac:dyDescent="0.3">
      <c r="A1" s="251" t="s">
        <v>813</v>
      </c>
      <c r="B1" s="251"/>
      <c r="C1" s="251"/>
    </row>
    <row r="2" spans="1:3" ht="24.75" x14ac:dyDescent="0.3">
      <c r="A2" s="134" t="s">
        <v>474</v>
      </c>
      <c r="B2" s="134" t="s">
        <v>814</v>
      </c>
      <c r="C2" s="133" t="s">
        <v>815</v>
      </c>
    </row>
    <row r="3" spans="1:3" ht="12.4" x14ac:dyDescent="0.3">
      <c r="A3" s="11">
        <v>1</v>
      </c>
      <c r="B3" s="68" t="s">
        <v>816</v>
      </c>
      <c r="C3" s="177">
        <v>7627</v>
      </c>
    </row>
    <row r="4" spans="1:3" ht="12.4" x14ac:dyDescent="0.3">
      <c r="A4" s="11">
        <v>2</v>
      </c>
      <c r="B4" s="68" t="s">
        <v>817</v>
      </c>
      <c r="C4" s="177">
        <v>8366</v>
      </c>
    </row>
    <row r="5" spans="1:3" ht="12.4" x14ac:dyDescent="0.3">
      <c r="A5" s="11">
        <v>3</v>
      </c>
      <c r="B5" s="68" t="s">
        <v>818</v>
      </c>
      <c r="C5" s="177">
        <v>7771</v>
      </c>
    </row>
    <row r="6" spans="1:3" ht="12.4" x14ac:dyDescent="0.3">
      <c r="A6" s="11">
        <v>4</v>
      </c>
      <c r="B6" s="68" t="s">
        <v>819</v>
      </c>
      <c r="C6" s="177">
        <v>8320</v>
      </c>
    </row>
    <row r="7" spans="1:3" ht="12.4" x14ac:dyDescent="0.3">
      <c r="A7" s="11">
        <v>5</v>
      </c>
      <c r="B7" s="68" t="s">
        <v>820</v>
      </c>
      <c r="C7" s="177">
        <v>9135</v>
      </c>
    </row>
    <row r="8" spans="1:3" ht="12.4" x14ac:dyDescent="0.3">
      <c r="A8" s="11">
        <v>6</v>
      </c>
      <c r="B8" s="179" t="s">
        <v>821</v>
      </c>
      <c r="C8" s="177">
        <v>9754</v>
      </c>
    </row>
    <row r="9" spans="1:3" ht="12.4" x14ac:dyDescent="0.3">
      <c r="A9" s="11">
        <v>7</v>
      </c>
      <c r="B9" s="68" t="s">
        <v>822</v>
      </c>
      <c r="C9" s="177">
        <v>20180</v>
      </c>
    </row>
    <row r="10" spans="1:3" ht="12.4" x14ac:dyDescent="0.3">
      <c r="A10" s="11">
        <v>8</v>
      </c>
      <c r="B10" s="68" t="s">
        <v>823</v>
      </c>
      <c r="C10" s="177">
        <v>36946</v>
      </c>
    </row>
    <row r="11" spans="1:3" ht="12.4" x14ac:dyDescent="0.3">
      <c r="A11" s="11">
        <v>9</v>
      </c>
      <c r="B11" s="68" t="s">
        <v>824</v>
      </c>
      <c r="C11" s="177">
        <v>40061</v>
      </c>
    </row>
    <row r="12" spans="1:3" ht="12.4" x14ac:dyDescent="0.3">
      <c r="A12" s="11">
        <v>10</v>
      </c>
      <c r="B12" s="68" t="s">
        <v>825</v>
      </c>
      <c r="C12" s="177">
        <v>40612</v>
      </c>
    </row>
    <row r="13" spans="1:3" ht="12.4" x14ac:dyDescent="0.3">
      <c r="A13" s="11">
        <v>11</v>
      </c>
      <c r="B13" s="68" t="s">
        <v>826</v>
      </c>
      <c r="C13" s="177">
        <v>42054</v>
      </c>
    </row>
    <row r="14" spans="1:3" ht="12.4" x14ac:dyDescent="0.3">
      <c r="A14" s="11">
        <v>12</v>
      </c>
      <c r="B14" s="68" t="s">
        <v>827</v>
      </c>
      <c r="C14" s="177">
        <v>46701</v>
      </c>
    </row>
    <row r="15" spans="1:3" ht="12.4" x14ac:dyDescent="0.3">
      <c r="A15" s="11">
        <v>13</v>
      </c>
      <c r="B15" s="68" t="s">
        <v>828</v>
      </c>
      <c r="C15" s="178">
        <v>106840.46</v>
      </c>
    </row>
    <row r="16" spans="1:3" ht="12.4" x14ac:dyDescent="0.3">
      <c r="A16" s="250" t="s">
        <v>829</v>
      </c>
      <c r="B16" s="250"/>
      <c r="C16" s="250"/>
    </row>
    <row r="17" spans="1:3" ht="20.65" customHeight="1" x14ac:dyDescent="0.3">
      <c r="A17" s="250"/>
      <c r="B17" s="250"/>
      <c r="C17" s="250"/>
    </row>
  </sheetData>
  <mergeCells count="2">
    <mergeCell ref="A1:C1"/>
    <mergeCell ref="A16:C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election activeCell="A13" sqref="A13:C17"/>
    </sheetView>
  </sheetViews>
  <sheetFormatPr defaultColWidth="9.46875" defaultRowHeight="12.4" x14ac:dyDescent="0.3"/>
  <cols>
    <col min="1" max="1" width="9.46875" style="94"/>
    <col min="2" max="2" width="54.46875" style="94" bestFit="1" customWidth="1"/>
    <col min="3" max="3" width="20" style="98" bestFit="1" customWidth="1"/>
    <col min="4" max="16384" width="9.46875" style="94"/>
  </cols>
  <sheetData>
    <row r="1" spans="1:3" x14ac:dyDescent="0.3">
      <c r="B1" s="187" t="s">
        <v>95</v>
      </c>
      <c r="C1" s="187"/>
    </row>
    <row r="2" spans="1:3" x14ac:dyDescent="0.3">
      <c r="A2" s="129" t="s">
        <v>830</v>
      </c>
      <c r="B2" s="95" t="s">
        <v>1</v>
      </c>
      <c r="C2" s="95" t="s">
        <v>96</v>
      </c>
    </row>
    <row r="3" spans="1:3" x14ac:dyDescent="0.3">
      <c r="A3" s="68">
        <v>1</v>
      </c>
      <c r="B3" s="96" t="s">
        <v>97</v>
      </c>
      <c r="C3" s="22">
        <v>640</v>
      </c>
    </row>
    <row r="4" spans="1:3" x14ac:dyDescent="0.3">
      <c r="A4" s="68">
        <v>2</v>
      </c>
      <c r="B4" s="96" t="s">
        <v>98</v>
      </c>
      <c r="C4" s="97">
        <v>0.311</v>
      </c>
    </row>
    <row r="5" spans="1:3" x14ac:dyDescent="0.3">
      <c r="A5" s="68">
        <v>3</v>
      </c>
      <c r="B5" s="96" t="s">
        <v>99</v>
      </c>
      <c r="C5" s="22">
        <v>181</v>
      </c>
    </row>
    <row r="6" spans="1:3" x14ac:dyDescent="0.3">
      <c r="A6" s="68">
        <v>4</v>
      </c>
      <c r="B6" s="96" t="s">
        <v>100</v>
      </c>
      <c r="C6" s="22">
        <v>72</v>
      </c>
    </row>
    <row r="7" spans="1:3" x14ac:dyDescent="0.3">
      <c r="A7" s="68">
        <v>5</v>
      </c>
      <c r="B7" s="96" t="s">
        <v>101</v>
      </c>
      <c r="C7" s="22">
        <v>139</v>
      </c>
    </row>
    <row r="8" spans="1:3" x14ac:dyDescent="0.3">
      <c r="A8" s="68">
        <v>6</v>
      </c>
      <c r="B8" s="96" t="s">
        <v>102</v>
      </c>
      <c r="C8" s="22">
        <v>24</v>
      </c>
    </row>
    <row r="9" spans="1:3" x14ac:dyDescent="0.3">
      <c r="A9" s="68">
        <v>7</v>
      </c>
      <c r="B9" s="96" t="s">
        <v>103</v>
      </c>
      <c r="C9" s="22">
        <v>29</v>
      </c>
    </row>
    <row r="10" spans="1:3" x14ac:dyDescent="0.3">
      <c r="A10" s="68">
        <v>8</v>
      </c>
      <c r="B10" s="96" t="s">
        <v>104</v>
      </c>
      <c r="C10" s="22">
        <v>69</v>
      </c>
    </row>
    <row r="11" spans="1:3" x14ac:dyDescent="0.3">
      <c r="A11" s="68">
        <v>9</v>
      </c>
      <c r="B11" s="96" t="s">
        <v>105</v>
      </c>
      <c r="C11" s="22">
        <v>193</v>
      </c>
    </row>
    <row r="12" spans="1:3" x14ac:dyDescent="0.3">
      <c r="A12" s="68">
        <v>10</v>
      </c>
      <c r="B12" s="96" t="s">
        <v>106</v>
      </c>
      <c r="C12" s="22">
        <v>325</v>
      </c>
    </row>
    <row r="13" spans="1:3" ht="12.4" customHeight="1" x14ac:dyDescent="0.3">
      <c r="A13" s="188" t="s">
        <v>107</v>
      </c>
      <c r="B13" s="189"/>
      <c r="C13" s="190"/>
    </row>
    <row r="14" spans="1:3" x14ac:dyDescent="0.3">
      <c r="A14" s="191"/>
      <c r="B14" s="192"/>
      <c r="C14" s="193"/>
    </row>
    <row r="15" spans="1:3" x14ac:dyDescent="0.3">
      <c r="A15" s="191"/>
      <c r="B15" s="192"/>
      <c r="C15" s="193"/>
    </row>
    <row r="16" spans="1:3" x14ac:dyDescent="0.3">
      <c r="A16" s="191"/>
      <c r="B16" s="192"/>
      <c r="C16" s="193"/>
    </row>
    <row r="17" spans="1:3" x14ac:dyDescent="0.3">
      <c r="A17" s="194"/>
      <c r="B17" s="195"/>
      <c r="C17" s="196"/>
    </row>
  </sheetData>
  <mergeCells count="2">
    <mergeCell ref="B1:C1"/>
    <mergeCell ref="A13:C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5"/>
  <sheetViews>
    <sheetView workbookViewId="0">
      <selection activeCell="G184" sqref="G184"/>
    </sheetView>
  </sheetViews>
  <sheetFormatPr defaultColWidth="9.46875" defaultRowHeight="12.4" x14ac:dyDescent="0.3"/>
  <cols>
    <col min="1" max="1" width="25.76171875" style="104" customWidth="1"/>
    <col min="2" max="2" width="19.1171875" style="100" customWidth="1"/>
    <col min="3" max="3" width="20" style="94" bestFit="1" customWidth="1"/>
    <col min="4" max="4" width="15.29296875" style="98" customWidth="1"/>
    <col min="5" max="16384" width="9.46875" style="94"/>
  </cols>
  <sheetData>
    <row r="1" spans="1:4" ht="30.4" customHeight="1" x14ac:dyDescent="0.3">
      <c r="A1" s="197" t="s">
        <v>108</v>
      </c>
      <c r="B1" s="198"/>
      <c r="C1" s="198"/>
      <c r="D1" s="198"/>
    </row>
    <row r="2" spans="1:4" ht="24.75" x14ac:dyDescent="0.3">
      <c r="A2" s="92" t="s">
        <v>23</v>
      </c>
      <c r="B2" s="133" t="s">
        <v>109</v>
      </c>
      <c r="C2" s="92" t="s">
        <v>110</v>
      </c>
      <c r="D2" s="133" t="s">
        <v>111</v>
      </c>
    </row>
    <row r="3" spans="1:4" x14ac:dyDescent="0.3">
      <c r="A3" s="155" t="s">
        <v>112</v>
      </c>
      <c r="B3" s="135">
        <v>1</v>
      </c>
      <c r="C3" s="62" t="s">
        <v>113</v>
      </c>
      <c r="D3" s="136">
        <v>0.59102132341208191</v>
      </c>
    </row>
    <row r="4" spans="1:4" x14ac:dyDescent="0.3">
      <c r="A4" s="199" t="s">
        <v>81</v>
      </c>
      <c r="B4" s="202">
        <v>6</v>
      </c>
      <c r="C4" s="62" t="s">
        <v>114</v>
      </c>
      <c r="D4" s="136">
        <v>0.33813445808994741</v>
      </c>
    </row>
    <row r="5" spans="1:4" x14ac:dyDescent="0.3">
      <c r="A5" s="200"/>
      <c r="B5" s="203"/>
      <c r="C5" s="62" t="s">
        <v>115</v>
      </c>
      <c r="D5" s="136">
        <v>1</v>
      </c>
    </row>
    <row r="6" spans="1:4" x14ac:dyDescent="0.3">
      <c r="A6" s="200"/>
      <c r="B6" s="203"/>
      <c r="C6" s="62" t="s">
        <v>116</v>
      </c>
      <c r="D6" s="136">
        <v>0.40812432289561379</v>
      </c>
    </row>
    <row r="7" spans="1:4" x14ac:dyDescent="0.3">
      <c r="A7" s="200"/>
      <c r="B7" s="203"/>
      <c r="C7" s="62" t="s">
        <v>117</v>
      </c>
      <c r="D7" s="136">
        <v>0.70216232962872827</v>
      </c>
    </row>
    <row r="8" spans="1:4" x14ac:dyDescent="0.3">
      <c r="A8" s="200"/>
      <c r="B8" s="203"/>
      <c r="C8" s="62" t="s">
        <v>118</v>
      </c>
      <c r="D8" s="136">
        <v>0.47450874460359638</v>
      </c>
    </row>
    <row r="9" spans="1:4" x14ac:dyDescent="0.3">
      <c r="A9" s="201"/>
      <c r="B9" s="204"/>
      <c r="C9" s="62" t="s">
        <v>119</v>
      </c>
      <c r="D9" s="136">
        <v>0.33968517961511469</v>
      </c>
    </row>
    <row r="10" spans="1:4" x14ac:dyDescent="0.3">
      <c r="A10" s="155" t="s">
        <v>27</v>
      </c>
      <c r="B10" s="135">
        <v>1</v>
      </c>
      <c r="C10" s="62" t="s">
        <v>120</v>
      </c>
      <c r="D10" s="136">
        <v>0.54913831673019087</v>
      </c>
    </row>
    <row r="11" spans="1:4" x14ac:dyDescent="0.3">
      <c r="A11" s="155" t="s">
        <v>93</v>
      </c>
      <c r="B11" s="135">
        <v>1</v>
      </c>
      <c r="C11" s="62" t="s">
        <v>121</v>
      </c>
      <c r="D11" s="136">
        <v>0.82700340846198139</v>
      </c>
    </row>
    <row r="12" spans="1:4" x14ac:dyDescent="0.3">
      <c r="A12" s="155" t="s">
        <v>30</v>
      </c>
      <c r="B12" s="135">
        <v>1</v>
      </c>
      <c r="C12" s="62" t="s">
        <v>122</v>
      </c>
      <c r="D12" s="136">
        <v>0.4306936840419528</v>
      </c>
    </row>
    <row r="13" spans="1:4" x14ac:dyDescent="0.3">
      <c r="A13" s="155" t="s">
        <v>123</v>
      </c>
      <c r="B13" s="135">
        <v>1</v>
      </c>
      <c r="C13" s="62" t="s">
        <v>123</v>
      </c>
      <c r="D13" s="136">
        <v>0.97253209531479468</v>
      </c>
    </row>
    <row r="14" spans="1:4" x14ac:dyDescent="0.3">
      <c r="A14" s="199" t="s">
        <v>124</v>
      </c>
      <c r="B14" s="202">
        <v>4</v>
      </c>
      <c r="C14" s="62" t="s">
        <v>125</v>
      </c>
      <c r="D14" s="136">
        <v>0.38421476659393661</v>
      </c>
    </row>
    <row r="15" spans="1:4" x14ac:dyDescent="0.3">
      <c r="A15" s="200"/>
      <c r="B15" s="203"/>
      <c r="C15" s="62" t="s">
        <v>126</v>
      </c>
      <c r="D15" s="136">
        <v>0.3698617649008818</v>
      </c>
    </row>
    <row r="16" spans="1:4" x14ac:dyDescent="0.3">
      <c r="A16" s="200"/>
      <c r="B16" s="203"/>
      <c r="C16" s="62" t="s">
        <v>127</v>
      </c>
      <c r="D16" s="136">
        <v>0.31157034952808926</v>
      </c>
    </row>
    <row r="17" spans="1:4" x14ac:dyDescent="0.3">
      <c r="A17" s="201"/>
      <c r="B17" s="204"/>
      <c r="C17" s="62" t="s">
        <v>128</v>
      </c>
      <c r="D17" s="136">
        <v>0.36499402540237486</v>
      </c>
    </row>
    <row r="18" spans="1:4" x14ac:dyDescent="0.3">
      <c r="A18" s="155" t="s">
        <v>129</v>
      </c>
      <c r="B18" s="135">
        <v>1</v>
      </c>
      <c r="C18" s="62" t="s">
        <v>129</v>
      </c>
      <c r="D18" s="136">
        <v>0.4672411836757257</v>
      </c>
    </row>
    <row r="19" spans="1:4" x14ac:dyDescent="0.3">
      <c r="A19" s="199" t="s">
        <v>130</v>
      </c>
      <c r="B19" s="202">
        <v>2</v>
      </c>
      <c r="C19" s="62" t="s">
        <v>131</v>
      </c>
      <c r="D19" s="136">
        <v>0.83097508539385789</v>
      </c>
    </row>
    <row r="20" spans="1:4" x14ac:dyDescent="0.3">
      <c r="A20" s="201"/>
      <c r="B20" s="204"/>
      <c r="C20" s="62" t="s">
        <v>132</v>
      </c>
      <c r="D20" s="136">
        <v>0.46070975918884666</v>
      </c>
    </row>
    <row r="21" spans="1:4" x14ac:dyDescent="0.3">
      <c r="A21" s="199" t="s">
        <v>34</v>
      </c>
      <c r="B21" s="202">
        <v>2</v>
      </c>
      <c r="C21" s="62" t="s">
        <v>133</v>
      </c>
      <c r="D21" s="136">
        <v>0.60278261337297434</v>
      </c>
    </row>
    <row r="22" spans="1:4" x14ac:dyDescent="0.3">
      <c r="A22" s="201"/>
      <c r="B22" s="204"/>
      <c r="C22" s="62" t="s">
        <v>134</v>
      </c>
      <c r="D22" s="136">
        <v>0.64591584873317232</v>
      </c>
    </row>
    <row r="23" spans="1:4" x14ac:dyDescent="0.3">
      <c r="A23" s="199" t="s">
        <v>84</v>
      </c>
      <c r="B23" s="202">
        <v>12</v>
      </c>
      <c r="C23" s="62" t="s">
        <v>135</v>
      </c>
      <c r="D23" s="136">
        <v>0.84042942935658371</v>
      </c>
    </row>
    <row r="24" spans="1:4" x14ac:dyDescent="0.3">
      <c r="A24" s="200"/>
      <c r="B24" s="203"/>
      <c r="C24" s="62" t="s">
        <v>136</v>
      </c>
      <c r="D24" s="136">
        <v>0.33846071518143878</v>
      </c>
    </row>
    <row r="25" spans="1:4" x14ac:dyDescent="0.3">
      <c r="A25" s="200"/>
      <c r="B25" s="203"/>
      <c r="C25" s="62" t="s">
        <v>137</v>
      </c>
      <c r="D25" s="136">
        <v>0.41050387711279646</v>
      </c>
    </row>
    <row r="26" spans="1:4" x14ac:dyDescent="0.3">
      <c r="A26" s="200"/>
      <c r="B26" s="203"/>
      <c r="C26" s="62" t="s">
        <v>138</v>
      </c>
      <c r="D26" s="136">
        <v>0.43156149115539899</v>
      </c>
    </row>
    <row r="27" spans="1:4" x14ac:dyDescent="0.3">
      <c r="A27" s="200"/>
      <c r="B27" s="203"/>
      <c r="C27" s="62" t="s">
        <v>139</v>
      </c>
      <c r="D27" s="136">
        <v>0.44954236317536211</v>
      </c>
    </row>
    <row r="28" spans="1:4" x14ac:dyDescent="0.3">
      <c r="A28" s="200"/>
      <c r="B28" s="203"/>
      <c r="C28" s="62" t="s">
        <v>140</v>
      </c>
      <c r="D28" s="136">
        <v>0.33043561949661004</v>
      </c>
    </row>
    <row r="29" spans="1:4" x14ac:dyDescent="0.3">
      <c r="A29" s="200"/>
      <c r="B29" s="203"/>
      <c r="C29" s="62" t="s">
        <v>141</v>
      </c>
      <c r="D29" s="136">
        <v>0.34818633980302727</v>
      </c>
    </row>
    <row r="30" spans="1:4" x14ac:dyDescent="0.3">
      <c r="A30" s="200"/>
      <c r="B30" s="203"/>
      <c r="C30" s="62" t="s">
        <v>142</v>
      </c>
      <c r="D30" s="136">
        <v>0.48795710642600809</v>
      </c>
    </row>
    <row r="31" spans="1:4" x14ac:dyDescent="0.3">
      <c r="A31" s="200"/>
      <c r="B31" s="203"/>
      <c r="C31" s="62" t="s">
        <v>143</v>
      </c>
      <c r="D31" s="136">
        <v>0.58194670708134821</v>
      </c>
    </row>
    <row r="32" spans="1:4" x14ac:dyDescent="0.3">
      <c r="A32" s="200"/>
      <c r="B32" s="203"/>
      <c r="C32" s="62" t="s">
        <v>144</v>
      </c>
      <c r="D32" s="136">
        <v>0.79739454677782229</v>
      </c>
    </row>
    <row r="33" spans="1:4" x14ac:dyDescent="0.3">
      <c r="A33" s="200"/>
      <c r="B33" s="203"/>
      <c r="C33" s="62" t="s">
        <v>145</v>
      </c>
      <c r="D33" s="136">
        <v>0.49590889820641604</v>
      </c>
    </row>
    <row r="34" spans="1:4" x14ac:dyDescent="0.3">
      <c r="A34" s="201"/>
      <c r="B34" s="204"/>
      <c r="C34" s="62" t="s">
        <v>146</v>
      </c>
      <c r="D34" s="136">
        <v>0.37257970144423508</v>
      </c>
    </row>
    <row r="35" spans="1:4" x14ac:dyDescent="0.3">
      <c r="A35" s="199" t="s">
        <v>36</v>
      </c>
      <c r="B35" s="202">
        <v>9</v>
      </c>
      <c r="C35" s="62" t="s">
        <v>147</v>
      </c>
      <c r="D35" s="136">
        <v>0.44381087428546107</v>
      </c>
    </row>
    <row r="36" spans="1:4" x14ac:dyDescent="0.3">
      <c r="A36" s="200"/>
      <c r="B36" s="203"/>
      <c r="C36" s="62" t="s">
        <v>148</v>
      </c>
      <c r="D36" s="136">
        <v>0.7950647968512482</v>
      </c>
    </row>
    <row r="37" spans="1:4" x14ac:dyDescent="0.3">
      <c r="A37" s="200"/>
      <c r="B37" s="203"/>
      <c r="C37" s="62" t="s">
        <v>149</v>
      </c>
      <c r="D37" s="136">
        <v>0.68821379896885437</v>
      </c>
    </row>
    <row r="38" spans="1:4" x14ac:dyDescent="0.3">
      <c r="A38" s="200"/>
      <c r="B38" s="203"/>
      <c r="C38" s="62" t="s">
        <v>150</v>
      </c>
      <c r="D38" s="136">
        <v>0.31737952935064517</v>
      </c>
    </row>
    <row r="39" spans="1:4" x14ac:dyDescent="0.3">
      <c r="A39" s="200"/>
      <c r="B39" s="203"/>
      <c r="C39" s="62" t="s">
        <v>151</v>
      </c>
      <c r="D39" s="136">
        <v>0.55805078630946758</v>
      </c>
    </row>
    <row r="40" spans="1:4" x14ac:dyDescent="0.3">
      <c r="A40" s="200"/>
      <c r="B40" s="203"/>
      <c r="C40" s="62" t="s">
        <v>152</v>
      </c>
      <c r="D40" s="136">
        <v>0.46048445501506924</v>
      </c>
    </row>
    <row r="41" spans="1:4" x14ac:dyDescent="0.3">
      <c r="A41" s="200"/>
      <c r="B41" s="203"/>
      <c r="C41" s="62" t="s">
        <v>153</v>
      </c>
      <c r="D41" s="136">
        <v>0.42043188680027593</v>
      </c>
    </row>
    <row r="42" spans="1:4" x14ac:dyDescent="0.3">
      <c r="A42" s="200"/>
      <c r="B42" s="203"/>
      <c r="C42" s="62" t="s">
        <v>154</v>
      </c>
      <c r="D42" s="136">
        <v>0.31266461195544004</v>
      </c>
    </row>
    <row r="43" spans="1:4" x14ac:dyDescent="0.3">
      <c r="A43" s="201"/>
      <c r="B43" s="204"/>
      <c r="C43" s="62" t="s">
        <v>155</v>
      </c>
      <c r="D43" s="136">
        <v>0.38941447284437142</v>
      </c>
    </row>
    <row r="44" spans="1:4" x14ac:dyDescent="0.3">
      <c r="A44" s="199" t="s">
        <v>156</v>
      </c>
      <c r="B44" s="202">
        <v>3</v>
      </c>
      <c r="C44" s="62" t="s">
        <v>157</v>
      </c>
      <c r="D44" s="136">
        <v>0.50002222283226072</v>
      </c>
    </row>
    <row r="45" spans="1:4" x14ac:dyDescent="0.3">
      <c r="A45" s="200"/>
      <c r="B45" s="203"/>
      <c r="C45" s="62" t="s">
        <v>158</v>
      </c>
      <c r="D45" s="136">
        <v>0.34213818574093358</v>
      </c>
    </row>
    <row r="46" spans="1:4" x14ac:dyDescent="0.3">
      <c r="A46" s="201"/>
      <c r="B46" s="204"/>
      <c r="C46" s="62" t="s">
        <v>159</v>
      </c>
      <c r="D46" s="136">
        <v>0.98600210700104862</v>
      </c>
    </row>
    <row r="47" spans="1:4" x14ac:dyDescent="0.3">
      <c r="A47" s="199" t="s">
        <v>43</v>
      </c>
      <c r="B47" s="202">
        <v>5</v>
      </c>
      <c r="C47" s="62" t="s">
        <v>160</v>
      </c>
      <c r="D47" s="136">
        <v>0.4769576159004621</v>
      </c>
    </row>
    <row r="48" spans="1:4" x14ac:dyDescent="0.3">
      <c r="A48" s="200"/>
      <c r="B48" s="203"/>
      <c r="C48" s="62" t="s">
        <v>161</v>
      </c>
      <c r="D48" s="136">
        <v>0.58126338477332917</v>
      </c>
    </row>
    <row r="49" spans="1:4" x14ac:dyDescent="0.3">
      <c r="A49" s="200"/>
      <c r="B49" s="203"/>
      <c r="C49" s="62" t="s">
        <v>162</v>
      </c>
      <c r="D49" s="136">
        <v>0.55563906136180052</v>
      </c>
    </row>
    <row r="50" spans="1:4" x14ac:dyDescent="0.3">
      <c r="A50" s="200"/>
      <c r="B50" s="203"/>
      <c r="C50" s="62" t="s">
        <v>163</v>
      </c>
      <c r="D50" s="136">
        <v>0.44126398319857013</v>
      </c>
    </row>
    <row r="51" spans="1:4" x14ac:dyDescent="0.3">
      <c r="A51" s="201"/>
      <c r="B51" s="204"/>
      <c r="C51" s="62" t="s">
        <v>164</v>
      </c>
      <c r="D51" s="136">
        <v>0.43144332355495557</v>
      </c>
    </row>
    <row r="52" spans="1:4" x14ac:dyDescent="0.3">
      <c r="A52" s="199" t="s">
        <v>47</v>
      </c>
      <c r="B52" s="202">
        <v>11</v>
      </c>
      <c r="C52" s="62" t="s">
        <v>165</v>
      </c>
      <c r="D52" s="136">
        <v>0.31636214699071624</v>
      </c>
    </row>
    <row r="53" spans="1:4" x14ac:dyDescent="0.3">
      <c r="A53" s="200"/>
      <c r="B53" s="203"/>
      <c r="C53" s="62" t="s">
        <v>166</v>
      </c>
      <c r="D53" s="136">
        <v>0.90941096710914904</v>
      </c>
    </row>
    <row r="54" spans="1:4" x14ac:dyDescent="0.3">
      <c r="A54" s="200"/>
      <c r="B54" s="203"/>
      <c r="C54" s="62" t="s">
        <v>167</v>
      </c>
      <c r="D54" s="136">
        <v>0.37521033843745094</v>
      </c>
    </row>
    <row r="55" spans="1:4" x14ac:dyDescent="0.3">
      <c r="A55" s="200"/>
      <c r="B55" s="203"/>
      <c r="C55" s="62" t="s">
        <v>168</v>
      </c>
      <c r="D55" s="136">
        <v>0.47667622648588354</v>
      </c>
    </row>
    <row r="56" spans="1:4" x14ac:dyDescent="0.3">
      <c r="A56" s="200"/>
      <c r="B56" s="203"/>
      <c r="C56" s="62" t="s">
        <v>169</v>
      </c>
      <c r="D56" s="136">
        <v>0.32331584165896943</v>
      </c>
    </row>
    <row r="57" spans="1:4" x14ac:dyDescent="0.3">
      <c r="A57" s="200"/>
      <c r="B57" s="203"/>
      <c r="C57" s="62" t="s">
        <v>170</v>
      </c>
      <c r="D57" s="136">
        <v>0.56823277241268788</v>
      </c>
    </row>
    <row r="58" spans="1:4" x14ac:dyDescent="0.3">
      <c r="A58" s="200"/>
      <c r="B58" s="203"/>
      <c r="C58" s="62" t="s">
        <v>171</v>
      </c>
      <c r="D58" s="136">
        <v>0.35630254468940509</v>
      </c>
    </row>
    <row r="59" spans="1:4" x14ac:dyDescent="0.3">
      <c r="A59" s="200"/>
      <c r="B59" s="203"/>
      <c r="C59" s="62" t="s">
        <v>172</v>
      </c>
      <c r="D59" s="136">
        <v>0.32558256433516242</v>
      </c>
    </row>
    <row r="60" spans="1:4" x14ac:dyDescent="0.3">
      <c r="A60" s="200"/>
      <c r="B60" s="203"/>
      <c r="C60" s="62" t="s">
        <v>173</v>
      </c>
      <c r="D60" s="136">
        <v>0.31246595127183591</v>
      </c>
    </row>
    <row r="61" spans="1:4" x14ac:dyDescent="0.3">
      <c r="A61" s="200"/>
      <c r="B61" s="203"/>
      <c r="C61" s="62" t="s">
        <v>174</v>
      </c>
      <c r="D61" s="136">
        <v>0.41498177184770924</v>
      </c>
    </row>
    <row r="62" spans="1:4" x14ac:dyDescent="0.3">
      <c r="A62" s="201"/>
      <c r="B62" s="204"/>
      <c r="C62" s="62" t="s">
        <v>175</v>
      </c>
      <c r="D62" s="136">
        <v>0.35585561684960743</v>
      </c>
    </row>
    <row r="63" spans="1:4" x14ac:dyDescent="0.3">
      <c r="A63" s="199" t="s">
        <v>51</v>
      </c>
      <c r="B63" s="202">
        <v>9</v>
      </c>
      <c r="C63" s="62" t="s">
        <v>176</v>
      </c>
      <c r="D63" s="136">
        <v>0.53959579638770572</v>
      </c>
    </row>
    <row r="64" spans="1:4" x14ac:dyDescent="0.3">
      <c r="A64" s="200"/>
      <c r="B64" s="203"/>
      <c r="C64" s="62" t="s">
        <v>177</v>
      </c>
      <c r="D64" s="136">
        <v>0.68071263970012075</v>
      </c>
    </row>
    <row r="65" spans="1:4" x14ac:dyDescent="0.3">
      <c r="A65" s="200"/>
      <c r="B65" s="203"/>
      <c r="C65" s="62" t="s">
        <v>178</v>
      </c>
      <c r="D65" s="136">
        <v>0.65040984889831677</v>
      </c>
    </row>
    <row r="66" spans="1:4" x14ac:dyDescent="0.3">
      <c r="A66" s="200"/>
      <c r="B66" s="203"/>
      <c r="C66" s="62" t="s">
        <v>179</v>
      </c>
      <c r="D66" s="136">
        <v>0.38936571373936324</v>
      </c>
    </row>
    <row r="67" spans="1:4" x14ac:dyDescent="0.3">
      <c r="A67" s="200"/>
      <c r="B67" s="203"/>
      <c r="C67" s="62" t="s">
        <v>180</v>
      </c>
      <c r="D67" s="136">
        <v>0.45047023668358394</v>
      </c>
    </row>
    <row r="68" spans="1:4" x14ac:dyDescent="0.3">
      <c r="A68" s="200"/>
      <c r="B68" s="203"/>
      <c r="C68" s="62" t="s">
        <v>181</v>
      </c>
      <c r="D68" s="136">
        <v>0.67154090684196222</v>
      </c>
    </row>
    <row r="69" spans="1:4" x14ac:dyDescent="0.3">
      <c r="A69" s="200"/>
      <c r="B69" s="203"/>
      <c r="C69" s="62" t="s">
        <v>182</v>
      </c>
      <c r="D69" s="136">
        <v>0.4418298921447536</v>
      </c>
    </row>
    <row r="70" spans="1:4" x14ac:dyDescent="0.3">
      <c r="A70" s="200"/>
      <c r="B70" s="203"/>
      <c r="C70" s="62" t="s">
        <v>183</v>
      </c>
      <c r="D70" s="136">
        <v>0.5366152272941368</v>
      </c>
    </row>
    <row r="71" spans="1:4" x14ac:dyDescent="0.3">
      <c r="A71" s="201"/>
      <c r="B71" s="204"/>
      <c r="C71" s="62" t="s">
        <v>184</v>
      </c>
      <c r="D71" s="136">
        <v>0.67166666666666663</v>
      </c>
    </row>
    <row r="72" spans="1:4" x14ac:dyDescent="0.3">
      <c r="A72" s="155" t="s">
        <v>185</v>
      </c>
      <c r="B72" s="135">
        <v>1</v>
      </c>
      <c r="C72" s="62" t="s">
        <v>185</v>
      </c>
      <c r="D72" s="136">
        <v>0.78066787647542379</v>
      </c>
    </row>
    <row r="73" spans="1:4" x14ac:dyDescent="0.3">
      <c r="A73" s="199" t="s">
        <v>85</v>
      </c>
      <c r="B73" s="202">
        <v>7</v>
      </c>
      <c r="C73" s="62" t="s">
        <v>186</v>
      </c>
      <c r="D73" s="136">
        <v>0.8085203206497007</v>
      </c>
    </row>
    <row r="74" spans="1:4" x14ac:dyDescent="0.3">
      <c r="A74" s="200"/>
      <c r="B74" s="203"/>
      <c r="C74" s="62" t="s">
        <v>187</v>
      </c>
      <c r="D74" s="136">
        <v>0.34345586906064152</v>
      </c>
    </row>
    <row r="75" spans="1:4" x14ac:dyDescent="0.3">
      <c r="A75" s="200"/>
      <c r="B75" s="203"/>
      <c r="C75" s="62" t="s">
        <v>188</v>
      </c>
      <c r="D75" s="136">
        <v>0.62685503603282622</v>
      </c>
    </row>
    <row r="76" spans="1:4" x14ac:dyDescent="0.3">
      <c r="A76" s="200"/>
      <c r="B76" s="203"/>
      <c r="C76" s="62" t="s">
        <v>189</v>
      </c>
      <c r="D76" s="136">
        <v>0.314162806621823</v>
      </c>
    </row>
    <row r="77" spans="1:4" x14ac:dyDescent="0.3">
      <c r="A77" s="200"/>
      <c r="B77" s="203"/>
      <c r="C77" s="62" t="s">
        <v>190</v>
      </c>
      <c r="D77" s="136">
        <v>0.74090127955071827</v>
      </c>
    </row>
    <row r="78" spans="1:4" x14ac:dyDescent="0.3">
      <c r="A78" s="200"/>
      <c r="B78" s="203"/>
      <c r="C78" s="62" t="s">
        <v>191</v>
      </c>
      <c r="D78" s="136">
        <v>0.58459807192741087</v>
      </c>
    </row>
    <row r="79" spans="1:4" x14ac:dyDescent="0.3">
      <c r="A79" s="201"/>
      <c r="B79" s="204"/>
      <c r="C79" s="62" t="s">
        <v>192</v>
      </c>
      <c r="D79" s="136">
        <v>0.39218235369909565</v>
      </c>
    </row>
    <row r="80" spans="1:4" x14ac:dyDescent="0.3">
      <c r="A80" s="199" t="s">
        <v>54</v>
      </c>
      <c r="B80" s="202">
        <v>15</v>
      </c>
      <c r="C80" s="62" t="s">
        <v>193</v>
      </c>
      <c r="D80" s="136">
        <v>0.39679068264838419</v>
      </c>
    </row>
    <row r="81" spans="1:4" x14ac:dyDescent="0.3">
      <c r="A81" s="200"/>
      <c r="B81" s="203"/>
      <c r="C81" s="62" t="s">
        <v>194</v>
      </c>
      <c r="D81" s="136">
        <v>0.35911606417986147</v>
      </c>
    </row>
    <row r="82" spans="1:4" x14ac:dyDescent="0.3">
      <c r="A82" s="200"/>
      <c r="B82" s="203"/>
      <c r="C82" s="62" t="s">
        <v>195</v>
      </c>
      <c r="D82" s="136">
        <v>0.43773211552105462</v>
      </c>
    </row>
    <row r="83" spans="1:4" x14ac:dyDescent="0.3">
      <c r="A83" s="200"/>
      <c r="B83" s="203"/>
      <c r="C83" s="62" t="s">
        <v>196</v>
      </c>
      <c r="D83" s="136">
        <v>0.35175590332925494</v>
      </c>
    </row>
    <row r="84" spans="1:4" x14ac:dyDescent="0.3">
      <c r="A84" s="200"/>
      <c r="B84" s="203"/>
      <c r="C84" s="62" t="s">
        <v>197</v>
      </c>
      <c r="D84" s="136">
        <v>0.31743199689261042</v>
      </c>
    </row>
    <row r="85" spans="1:4" x14ac:dyDescent="0.3">
      <c r="A85" s="200"/>
      <c r="B85" s="203"/>
      <c r="C85" s="62" t="s">
        <v>198</v>
      </c>
      <c r="D85" s="136">
        <v>0.31733970140874579</v>
      </c>
    </row>
    <row r="86" spans="1:4" x14ac:dyDescent="0.3">
      <c r="A86" s="200"/>
      <c r="B86" s="203"/>
      <c r="C86" s="62" t="s">
        <v>199</v>
      </c>
      <c r="D86" s="136">
        <v>1</v>
      </c>
    </row>
    <row r="87" spans="1:4" x14ac:dyDescent="0.3">
      <c r="A87" s="200"/>
      <c r="B87" s="203"/>
      <c r="C87" s="62" t="s">
        <v>200</v>
      </c>
      <c r="D87" s="136">
        <v>1</v>
      </c>
    </row>
    <row r="88" spans="1:4" x14ac:dyDescent="0.3">
      <c r="A88" s="200"/>
      <c r="B88" s="203"/>
      <c r="C88" s="62" t="s">
        <v>201</v>
      </c>
      <c r="D88" s="136">
        <v>0.68307965712345575</v>
      </c>
    </row>
    <row r="89" spans="1:4" x14ac:dyDescent="0.3">
      <c r="A89" s="200"/>
      <c r="B89" s="203"/>
      <c r="C89" s="62" t="s">
        <v>202</v>
      </c>
      <c r="D89" s="136">
        <v>0.42529776802315045</v>
      </c>
    </row>
    <row r="90" spans="1:4" x14ac:dyDescent="0.3">
      <c r="A90" s="200"/>
      <c r="B90" s="203"/>
      <c r="C90" s="62" t="s">
        <v>203</v>
      </c>
      <c r="D90" s="136">
        <v>0.60991973197044824</v>
      </c>
    </row>
    <row r="91" spans="1:4" x14ac:dyDescent="0.3">
      <c r="A91" s="200"/>
      <c r="B91" s="203"/>
      <c r="C91" s="62" t="s">
        <v>204</v>
      </c>
      <c r="D91" s="136">
        <v>0.36830726596310076</v>
      </c>
    </row>
    <row r="92" spans="1:4" x14ac:dyDescent="0.3">
      <c r="A92" s="200"/>
      <c r="B92" s="203"/>
      <c r="C92" s="62" t="s">
        <v>205</v>
      </c>
      <c r="D92" s="136">
        <v>0.32403197401613243</v>
      </c>
    </row>
    <row r="93" spans="1:4" x14ac:dyDescent="0.3">
      <c r="A93" s="200"/>
      <c r="B93" s="203"/>
      <c r="C93" s="62" t="s">
        <v>206</v>
      </c>
      <c r="D93" s="136">
        <v>0.76985208516197068</v>
      </c>
    </row>
    <row r="94" spans="1:4" x14ac:dyDescent="0.3">
      <c r="A94" s="201"/>
      <c r="B94" s="204"/>
      <c r="C94" s="62" t="s">
        <v>207</v>
      </c>
      <c r="D94" s="136">
        <v>0.32542163358123699</v>
      </c>
    </row>
    <row r="95" spans="1:4" x14ac:dyDescent="0.3">
      <c r="A95" s="199" t="s">
        <v>86</v>
      </c>
      <c r="B95" s="202">
        <v>4</v>
      </c>
      <c r="C95" s="62" t="s">
        <v>208</v>
      </c>
      <c r="D95" s="136">
        <v>0.36859885677698728</v>
      </c>
    </row>
    <row r="96" spans="1:4" x14ac:dyDescent="0.3">
      <c r="A96" s="200"/>
      <c r="B96" s="203"/>
      <c r="C96" s="62" t="s">
        <v>209</v>
      </c>
      <c r="D96" s="136">
        <v>0.40167020014777038</v>
      </c>
    </row>
    <row r="97" spans="1:4" x14ac:dyDescent="0.3">
      <c r="A97" s="200"/>
      <c r="B97" s="203"/>
      <c r="C97" s="62" t="s">
        <v>210</v>
      </c>
      <c r="D97" s="136">
        <v>0.62332815950825493</v>
      </c>
    </row>
    <row r="98" spans="1:4" x14ac:dyDescent="0.3">
      <c r="A98" s="201"/>
      <c r="B98" s="204"/>
      <c r="C98" s="62" t="s">
        <v>211</v>
      </c>
      <c r="D98" s="136">
        <v>0.35846629777718825</v>
      </c>
    </row>
    <row r="99" spans="1:4" x14ac:dyDescent="0.3">
      <c r="A99" s="155" t="s">
        <v>91</v>
      </c>
      <c r="B99" s="135">
        <v>1</v>
      </c>
      <c r="C99" s="62" t="s">
        <v>212</v>
      </c>
      <c r="D99" s="136">
        <v>0.44372349931349447</v>
      </c>
    </row>
    <row r="100" spans="1:4" x14ac:dyDescent="0.3">
      <c r="A100" s="199" t="s">
        <v>58</v>
      </c>
      <c r="B100" s="202">
        <v>6</v>
      </c>
      <c r="C100" s="62" t="s">
        <v>213</v>
      </c>
      <c r="D100" s="136">
        <v>0.78627760055357232</v>
      </c>
    </row>
    <row r="101" spans="1:4" x14ac:dyDescent="0.3">
      <c r="A101" s="200"/>
      <c r="B101" s="203"/>
      <c r="C101" s="62" t="s">
        <v>214</v>
      </c>
      <c r="D101" s="136">
        <v>0.38593184619666787</v>
      </c>
    </row>
    <row r="102" spans="1:4" x14ac:dyDescent="0.3">
      <c r="A102" s="200"/>
      <c r="B102" s="203"/>
      <c r="C102" s="62" t="s">
        <v>215</v>
      </c>
      <c r="D102" s="136">
        <v>0.55837055565481508</v>
      </c>
    </row>
    <row r="103" spans="1:4" x14ac:dyDescent="0.3">
      <c r="A103" s="200"/>
      <c r="B103" s="203"/>
      <c r="C103" s="62" t="s">
        <v>216</v>
      </c>
      <c r="D103" s="136">
        <v>0.42589885273930173</v>
      </c>
    </row>
    <row r="104" spans="1:4" x14ac:dyDescent="0.3">
      <c r="A104" s="200"/>
      <c r="B104" s="203"/>
      <c r="C104" s="62" t="s">
        <v>217</v>
      </c>
      <c r="D104" s="136">
        <v>0.4438434616608336</v>
      </c>
    </row>
    <row r="105" spans="1:4" x14ac:dyDescent="0.3">
      <c r="A105" s="201"/>
      <c r="B105" s="204"/>
      <c r="C105" s="62" t="s">
        <v>218</v>
      </c>
      <c r="D105" s="136">
        <v>0.49307790627839293</v>
      </c>
    </row>
    <row r="106" spans="1:4" x14ac:dyDescent="0.3">
      <c r="A106" s="199" t="s">
        <v>61</v>
      </c>
      <c r="B106" s="202">
        <v>2</v>
      </c>
      <c r="C106" s="62" t="s">
        <v>219</v>
      </c>
      <c r="D106" s="136">
        <v>0.5223422762274591</v>
      </c>
    </row>
    <row r="107" spans="1:4" x14ac:dyDescent="0.3">
      <c r="A107" s="201"/>
      <c r="B107" s="204"/>
      <c r="C107" s="62" t="s">
        <v>220</v>
      </c>
      <c r="D107" s="136">
        <v>0.45184112721465142</v>
      </c>
    </row>
    <row r="108" spans="1:4" x14ac:dyDescent="0.3">
      <c r="A108" s="199" t="s">
        <v>221</v>
      </c>
      <c r="B108" s="202">
        <v>9</v>
      </c>
      <c r="C108" s="62" t="s">
        <v>222</v>
      </c>
      <c r="D108" s="136">
        <v>1</v>
      </c>
    </row>
    <row r="109" spans="1:4" x14ac:dyDescent="0.3">
      <c r="A109" s="200"/>
      <c r="B109" s="203"/>
      <c r="C109" s="62" t="s">
        <v>223</v>
      </c>
      <c r="D109" s="136">
        <v>0.99793488269782715</v>
      </c>
    </row>
    <row r="110" spans="1:4" x14ac:dyDescent="0.3">
      <c r="A110" s="200"/>
      <c r="B110" s="203"/>
      <c r="C110" s="62" t="s">
        <v>224</v>
      </c>
      <c r="D110" s="136">
        <v>1</v>
      </c>
    </row>
    <row r="111" spans="1:4" x14ac:dyDescent="0.3">
      <c r="A111" s="200"/>
      <c r="B111" s="203"/>
      <c r="C111" s="62" t="s">
        <v>225</v>
      </c>
      <c r="D111" s="136">
        <v>0.98001527064859717</v>
      </c>
    </row>
    <row r="112" spans="1:4" x14ac:dyDescent="0.3">
      <c r="A112" s="200"/>
      <c r="B112" s="203"/>
      <c r="C112" s="62" t="s">
        <v>226</v>
      </c>
      <c r="D112" s="136">
        <v>0.99039669453931611</v>
      </c>
    </row>
    <row r="113" spans="1:4" x14ac:dyDescent="0.3">
      <c r="A113" s="200"/>
      <c r="B113" s="203"/>
      <c r="C113" s="62" t="s">
        <v>227</v>
      </c>
      <c r="D113" s="136">
        <v>0.94148838560179449</v>
      </c>
    </row>
    <row r="114" spans="1:4" x14ac:dyDescent="0.3">
      <c r="A114" s="200"/>
      <c r="B114" s="203"/>
      <c r="C114" s="62" t="s">
        <v>228</v>
      </c>
      <c r="D114" s="136">
        <v>0.99553685326375607</v>
      </c>
    </row>
    <row r="115" spans="1:4" x14ac:dyDescent="0.3">
      <c r="A115" s="200"/>
      <c r="B115" s="203"/>
      <c r="C115" s="62" t="s">
        <v>229</v>
      </c>
      <c r="D115" s="136">
        <v>0.93734032633829312</v>
      </c>
    </row>
    <row r="116" spans="1:4" x14ac:dyDescent="0.3">
      <c r="A116" s="201"/>
      <c r="B116" s="204"/>
      <c r="C116" s="62" t="s">
        <v>230</v>
      </c>
      <c r="D116" s="136">
        <v>0.99747566394560017</v>
      </c>
    </row>
    <row r="117" spans="1:4" x14ac:dyDescent="0.3">
      <c r="A117" s="199" t="s">
        <v>63</v>
      </c>
      <c r="B117" s="202">
        <v>3</v>
      </c>
      <c r="C117" s="62" t="s">
        <v>231</v>
      </c>
      <c r="D117" s="136">
        <v>0.39890078601565127</v>
      </c>
    </row>
    <row r="118" spans="1:4" x14ac:dyDescent="0.3">
      <c r="A118" s="200"/>
      <c r="B118" s="203"/>
      <c r="C118" s="62" t="s">
        <v>232</v>
      </c>
      <c r="D118" s="136">
        <v>0.48156015549327102</v>
      </c>
    </row>
    <row r="119" spans="1:4" x14ac:dyDescent="0.3">
      <c r="A119" s="201"/>
      <c r="B119" s="204"/>
      <c r="C119" s="62" t="s">
        <v>233</v>
      </c>
      <c r="D119" s="136">
        <v>0.35257664787619591</v>
      </c>
    </row>
    <row r="120" spans="1:4" x14ac:dyDescent="0.3">
      <c r="A120" s="199" t="s">
        <v>234</v>
      </c>
      <c r="B120" s="202">
        <v>4</v>
      </c>
      <c r="C120" s="62" t="s">
        <v>235</v>
      </c>
      <c r="D120" s="136">
        <v>0.48996613758727814</v>
      </c>
    </row>
    <row r="121" spans="1:4" x14ac:dyDescent="0.3">
      <c r="A121" s="200"/>
      <c r="B121" s="203"/>
      <c r="C121" s="62" t="s">
        <v>236</v>
      </c>
      <c r="D121" s="136">
        <v>1</v>
      </c>
    </row>
    <row r="122" spans="1:4" x14ac:dyDescent="0.3">
      <c r="A122" s="200"/>
      <c r="B122" s="203"/>
      <c r="C122" s="62" t="s">
        <v>234</v>
      </c>
      <c r="D122" s="136">
        <v>0.69158855884893966</v>
      </c>
    </row>
    <row r="123" spans="1:4" x14ac:dyDescent="0.3">
      <c r="A123" s="201"/>
      <c r="B123" s="204"/>
      <c r="C123" s="62" t="s">
        <v>237</v>
      </c>
      <c r="D123" s="136">
        <v>1</v>
      </c>
    </row>
    <row r="124" spans="1:4" x14ac:dyDescent="0.3">
      <c r="A124" s="199" t="s">
        <v>87</v>
      </c>
      <c r="B124" s="202">
        <v>10</v>
      </c>
      <c r="C124" s="62" t="s">
        <v>238</v>
      </c>
      <c r="D124" s="136">
        <v>0.53584718242904683</v>
      </c>
    </row>
    <row r="125" spans="1:4" x14ac:dyDescent="0.3">
      <c r="A125" s="200"/>
      <c r="B125" s="203"/>
      <c r="C125" s="62" t="s">
        <v>239</v>
      </c>
      <c r="D125" s="136">
        <v>0.32019538996552632</v>
      </c>
    </row>
    <row r="126" spans="1:4" x14ac:dyDescent="0.3">
      <c r="A126" s="200"/>
      <c r="B126" s="203"/>
      <c r="C126" s="62" t="s">
        <v>240</v>
      </c>
      <c r="D126" s="136">
        <v>0.35953043697448733</v>
      </c>
    </row>
    <row r="127" spans="1:4" x14ac:dyDescent="0.3">
      <c r="A127" s="200"/>
      <c r="B127" s="203"/>
      <c r="C127" s="62" t="s">
        <v>241</v>
      </c>
      <c r="D127" s="136">
        <v>0.35149504135978804</v>
      </c>
    </row>
    <row r="128" spans="1:4" x14ac:dyDescent="0.3">
      <c r="A128" s="200"/>
      <c r="B128" s="203"/>
      <c r="C128" s="62" t="s">
        <v>242</v>
      </c>
      <c r="D128" s="136">
        <v>0.52934732561691111</v>
      </c>
    </row>
    <row r="129" spans="1:4" x14ac:dyDescent="0.3">
      <c r="A129" s="200"/>
      <c r="B129" s="203"/>
      <c r="C129" s="62" t="s">
        <v>243</v>
      </c>
      <c r="D129" s="136">
        <v>0.34650771374735023</v>
      </c>
    </row>
    <row r="130" spans="1:4" x14ac:dyDescent="0.3">
      <c r="A130" s="200"/>
      <c r="B130" s="203"/>
      <c r="C130" s="62" t="s">
        <v>244</v>
      </c>
      <c r="D130" s="136">
        <v>0.59155827285201901</v>
      </c>
    </row>
    <row r="131" spans="1:4" x14ac:dyDescent="0.3">
      <c r="A131" s="200"/>
      <c r="B131" s="203"/>
      <c r="C131" s="62" t="s">
        <v>245</v>
      </c>
      <c r="D131" s="136">
        <v>0.40264052168977355</v>
      </c>
    </row>
    <row r="132" spans="1:4" x14ac:dyDescent="0.3">
      <c r="A132" s="200"/>
      <c r="B132" s="203"/>
      <c r="C132" s="62" t="s">
        <v>246</v>
      </c>
      <c r="D132" s="136">
        <v>0.54755245177091338</v>
      </c>
    </row>
    <row r="133" spans="1:4" x14ac:dyDescent="0.3">
      <c r="A133" s="201"/>
      <c r="B133" s="204"/>
      <c r="C133" s="62" t="s">
        <v>247</v>
      </c>
      <c r="D133" s="136">
        <v>0.31172949710875447</v>
      </c>
    </row>
    <row r="134" spans="1:4" x14ac:dyDescent="0.3">
      <c r="A134" s="199" t="s">
        <v>88</v>
      </c>
      <c r="B134" s="202">
        <v>5</v>
      </c>
      <c r="C134" s="62" t="s">
        <v>248</v>
      </c>
      <c r="D134" s="136">
        <v>0.40084752455622263</v>
      </c>
    </row>
    <row r="135" spans="1:4" x14ac:dyDescent="0.3">
      <c r="A135" s="200"/>
      <c r="B135" s="203"/>
      <c r="C135" s="62" t="s">
        <v>249</v>
      </c>
      <c r="D135" s="136">
        <v>0.33858093510952281</v>
      </c>
    </row>
    <row r="136" spans="1:4" x14ac:dyDescent="0.3">
      <c r="A136" s="200"/>
      <c r="B136" s="203"/>
      <c r="C136" s="62" t="s">
        <v>250</v>
      </c>
      <c r="D136" s="136">
        <v>0.52395921147907587</v>
      </c>
    </row>
    <row r="137" spans="1:4" x14ac:dyDescent="0.3">
      <c r="A137" s="200"/>
      <c r="B137" s="203"/>
      <c r="C137" s="62" t="s">
        <v>251</v>
      </c>
      <c r="D137" s="136">
        <v>0.34297732810980797</v>
      </c>
    </row>
    <row r="138" spans="1:4" x14ac:dyDescent="0.3">
      <c r="A138" s="201"/>
      <c r="B138" s="204"/>
      <c r="C138" s="62" t="s">
        <v>252</v>
      </c>
      <c r="D138" s="136">
        <v>0.60307306867095778</v>
      </c>
    </row>
    <row r="139" spans="1:4" x14ac:dyDescent="0.3">
      <c r="A139" s="155" t="s">
        <v>65</v>
      </c>
      <c r="B139" s="135">
        <v>1</v>
      </c>
      <c r="C139" s="62" t="s">
        <v>253</v>
      </c>
      <c r="D139" s="136">
        <v>0.43192645539401164</v>
      </c>
    </row>
    <row r="140" spans="1:4" x14ac:dyDescent="0.3">
      <c r="A140" s="199" t="s">
        <v>68</v>
      </c>
      <c r="B140" s="202">
        <v>21</v>
      </c>
      <c r="C140" s="62" t="s">
        <v>254</v>
      </c>
      <c r="D140" s="136">
        <v>1</v>
      </c>
    </row>
    <row r="141" spans="1:4" x14ac:dyDescent="0.3">
      <c r="A141" s="200"/>
      <c r="B141" s="203"/>
      <c r="C141" s="62" t="s">
        <v>255</v>
      </c>
      <c r="D141" s="136">
        <v>0.7573469980870694</v>
      </c>
    </row>
    <row r="142" spans="1:4" x14ac:dyDescent="0.3">
      <c r="A142" s="200"/>
      <c r="B142" s="203"/>
      <c r="C142" s="62" t="s">
        <v>256</v>
      </c>
      <c r="D142" s="136">
        <v>0.33968465574842455</v>
      </c>
    </row>
    <row r="143" spans="1:4" x14ac:dyDescent="0.3">
      <c r="A143" s="200"/>
      <c r="B143" s="203"/>
      <c r="C143" s="62" t="s">
        <v>257</v>
      </c>
      <c r="D143" s="136">
        <v>0.37413156463057495</v>
      </c>
    </row>
    <row r="144" spans="1:4" x14ac:dyDescent="0.3">
      <c r="A144" s="200"/>
      <c r="B144" s="203"/>
      <c r="C144" s="62" t="s">
        <v>258</v>
      </c>
      <c r="D144" s="136">
        <v>0.51425739338041976</v>
      </c>
    </row>
    <row r="145" spans="1:4" x14ac:dyDescent="0.3">
      <c r="A145" s="200"/>
      <c r="B145" s="203"/>
      <c r="C145" s="62" t="s">
        <v>259</v>
      </c>
      <c r="D145" s="136">
        <v>0.63486143444685328</v>
      </c>
    </row>
    <row r="146" spans="1:4" x14ac:dyDescent="0.3">
      <c r="A146" s="200"/>
      <c r="B146" s="203"/>
      <c r="C146" s="62" t="s">
        <v>260</v>
      </c>
      <c r="D146" s="136">
        <v>0.82325887763623751</v>
      </c>
    </row>
    <row r="147" spans="1:4" x14ac:dyDescent="0.3">
      <c r="A147" s="200"/>
      <c r="B147" s="203"/>
      <c r="C147" s="62" t="s">
        <v>261</v>
      </c>
      <c r="D147" s="136">
        <v>0.40819150525179593</v>
      </c>
    </row>
    <row r="148" spans="1:4" x14ac:dyDescent="0.3">
      <c r="A148" s="200"/>
      <c r="B148" s="203"/>
      <c r="C148" s="62" t="s">
        <v>262</v>
      </c>
      <c r="D148" s="136">
        <v>0.60784984260686736</v>
      </c>
    </row>
    <row r="149" spans="1:4" x14ac:dyDescent="0.3">
      <c r="A149" s="200"/>
      <c r="B149" s="203"/>
      <c r="C149" s="62" t="s">
        <v>263</v>
      </c>
      <c r="D149" s="136">
        <v>0.40317653007266879</v>
      </c>
    </row>
    <row r="150" spans="1:4" x14ac:dyDescent="0.3">
      <c r="A150" s="200"/>
      <c r="B150" s="203"/>
      <c r="C150" s="62" t="s">
        <v>264</v>
      </c>
      <c r="D150" s="136">
        <v>0.50950415501646151</v>
      </c>
    </row>
    <row r="151" spans="1:4" x14ac:dyDescent="0.3">
      <c r="A151" s="200"/>
      <c r="B151" s="203"/>
      <c r="C151" s="62" t="s">
        <v>265</v>
      </c>
      <c r="D151" s="136">
        <v>0.35386447426939721</v>
      </c>
    </row>
    <row r="152" spans="1:4" x14ac:dyDescent="0.3">
      <c r="A152" s="200"/>
      <c r="B152" s="203"/>
      <c r="C152" s="62" t="s">
        <v>266</v>
      </c>
      <c r="D152" s="136">
        <v>0.5924103269811829</v>
      </c>
    </row>
    <row r="153" spans="1:4" x14ac:dyDescent="0.3">
      <c r="A153" s="200"/>
      <c r="B153" s="203"/>
      <c r="C153" s="62" t="s">
        <v>267</v>
      </c>
      <c r="D153" s="136">
        <v>0.53815036371327052</v>
      </c>
    </row>
    <row r="154" spans="1:4" x14ac:dyDescent="0.3">
      <c r="A154" s="200"/>
      <c r="B154" s="203"/>
      <c r="C154" s="62" t="s">
        <v>268</v>
      </c>
      <c r="D154" s="136">
        <v>0.65137533716870555</v>
      </c>
    </row>
    <row r="155" spans="1:4" x14ac:dyDescent="0.3">
      <c r="A155" s="200"/>
      <c r="B155" s="203"/>
      <c r="C155" s="62" t="s">
        <v>269</v>
      </c>
      <c r="D155" s="136">
        <v>0.50097933007880346</v>
      </c>
    </row>
    <row r="156" spans="1:4" x14ac:dyDescent="0.3">
      <c r="A156" s="200"/>
      <c r="B156" s="203"/>
      <c r="C156" s="62" t="s">
        <v>270</v>
      </c>
      <c r="D156" s="136">
        <v>0.49151008893247966</v>
      </c>
    </row>
    <row r="157" spans="1:4" x14ac:dyDescent="0.3">
      <c r="A157" s="200"/>
      <c r="B157" s="203"/>
      <c r="C157" s="62" t="s">
        <v>271</v>
      </c>
      <c r="D157" s="136">
        <v>0.49402466436568176</v>
      </c>
    </row>
    <row r="158" spans="1:4" x14ac:dyDescent="0.3">
      <c r="A158" s="200"/>
      <c r="B158" s="203"/>
      <c r="C158" s="62" t="s">
        <v>272</v>
      </c>
      <c r="D158" s="136">
        <v>0.61358575778160362</v>
      </c>
    </row>
    <row r="159" spans="1:4" x14ac:dyDescent="0.3">
      <c r="A159" s="200"/>
      <c r="B159" s="203"/>
      <c r="C159" s="62" t="s">
        <v>273</v>
      </c>
      <c r="D159" s="136">
        <v>0.43237903519800547</v>
      </c>
    </row>
    <row r="160" spans="1:4" x14ac:dyDescent="0.3">
      <c r="A160" s="201"/>
      <c r="B160" s="204"/>
      <c r="C160" s="62" t="s">
        <v>274</v>
      </c>
      <c r="D160" s="136">
        <v>0.50467592859555332</v>
      </c>
    </row>
    <row r="161" spans="1:4" x14ac:dyDescent="0.3">
      <c r="A161" s="155" t="s">
        <v>75</v>
      </c>
      <c r="B161" s="135">
        <v>1</v>
      </c>
      <c r="C161" s="62" t="s">
        <v>275</v>
      </c>
      <c r="D161" s="136">
        <v>0.39266540305341652</v>
      </c>
    </row>
    <row r="162" spans="1:4" x14ac:dyDescent="0.3">
      <c r="A162" s="199" t="s">
        <v>89</v>
      </c>
      <c r="B162" s="202">
        <v>12</v>
      </c>
      <c r="C162" s="62" t="s">
        <v>276</v>
      </c>
      <c r="D162" s="136">
        <v>0.45808734820812091</v>
      </c>
    </row>
    <row r="163" spans="1:4" x14ac:dyDescent="0.3">
      <c r="A163" s="200"/>
      <c r="B163" s="203"/>
      <c r="C163" s="62" t="s">
        <v>277</v>
      </c>
      <c r="D163" s="136">
        <v>0.33130859424440967</v>
      </c>
    </row>
    <row r="164" spans="1:4" x14ac:dyDescent="0.3">
      <c r="A164" s="200"/>
      <c r="B164" s="203"/>
      <c r="C164" s="62" t="s">
        <v>278</v>
      </c>
      <c r="D164" s="136">
        <v>0.3525814800469117</v>
      </c>
    </row>
    <row r="165" spans="1:4" x14ac:dyDescent="0.3">
      <c r="A165" s="200"/>
      <c r="B165" s="203"/>
      <c r="C165" s="62" t="s">
        <v>279</v>
      </c>
      <c r="D165" s="136">
        <v>0.3335135996310879</v>
      </c>
    </row>
    <row r="166" spans="1:4" x14ac:dyDescent="0.3">
      <c r="A166" s="200"/>
      <c r="B166" s="203"/>
      <c r="C166" s="62" t="s">
        <v>280</v>
      </c>
      <c r="D166" s="136">
        <v>0.59116566501730761</v>
      </c>
    </row>
    <row r="167" spans="1:4" x14ac:dyDescent="0.3">
      <c r="A167" s="200"/>
      <c r="B167" s="203"/>
      <c r="C167" s="62" t="s">
        <v>281</v>
      </c>
      <c r="D167" s="136">
        <v>0.67552046342685101</v>
      </c>
    </row>
    <row r="168" spans="1:4" x14ac:dyDescent="0.3">
      <c r="A168" s="200"/>
      <c r="B168" s="203"/>
      <c r="C168" s="62" t="s">
        <v>282</v>
      </c>
      <c r="D168" s="136">
        <v>0.4170332977584843</v>
      </c>
    </row>
    <row r="169" spans="1:4" x14ac:dyDescent="0.3">
      <c r="A169" s="200"/>
      <c r="B169" s="203"/>
      <c r="C169" s="62" t="s">
        <v>283</v>
      </c>
      <c r="D169" s="136">
        <v>0.65825553100146073</v>
      </c>
    </row>
    <row r="170" spans="1:4" x14ac:dyDescent="0.3">
      <c r="A170" s="200"/>
      <c r="B170" s="203"/>
      <c r="C170" s="62" t="s">
        <v>284</v>
      </c>
      <c r="D170" s="136">
        <v>0.66211400053770963</v>
      </c>
    </row>
    <row r="171" spans="1:4" x14ac:dyDescent="0.3">
      <c r="A171" s="200"/>
      <c r="B171" s="203"/>
      <c r="C171" s="62" t="s">
        <v>285</v>
      </c>
      <c r="D171" s="136">
        <v>0.51084229731546604</v>
      </c>
    </row>
    <row r="172" spans="1:4" x14ac:dyDescent="0.3">
      <c r="A172" s="200"/>
      <c r="B172" s="203"/>
      <c r="C172" s="62" t="s">
        <v>286</v>
      </c>
      <c r="D172" s="136">
        <v>0.32976132050127349</v>
      </c>
    </row>
    <row r="173" spans="1:4" x14ac:dyDescent="0.3">
      <c r="A173" s="201"/>
      <c r="B173" s="204"/>
      <c r="C173" s="62" t="s">
        <v>287</v>
      </c>
      <c r="D173" s="136">
        <v>0.43435410995471385</v>
      </c>
    </row>
    <row r="174" spans="1:4" x14ac:dyDescent="0.3">
      <c r="A174" s="199" t="s">
        <v>90</v>
      </c>
      <c r="B174" s="202">
        <v>4</v>
      </c>
      <c r="C174" s="62" t="s">
        <v>288</v>
      </c>
      <c r="D174" s="136">
        <v>0.55516256909024253</v>
      </c>
    </row>
    <row r="175" spans="1:4" x14ac:dyDescent="0.3">
      <c r="A175" s="200"/>
      <c r="B175" s="203"/>
      <c r="C175" s="62" t="s">
        <v>289</v>
      </c>
      <c r="D175" s="136">
        <v>0.36663453980116611</v>
      </c>
    </row>
    <row r="176" spans="1:4" x14ac:dyDescent="0.3">
      <c r="A176" s="200"/>
      <c r="B176" s="203"/>
      <c r="C176" s="62" t="s">
        <v>290</v>
      </c>
      <c r="D176" s="136">
        <v>0.38941132719816052</v>
      </c>
    </row>
    <row r="177" spans="1:7" x14ac:dyDescent="0.3">
      <c r="A177" s="201"/>
      <c r="B177" s="204"/>
      <c r="C177" s="62" t="s">
        <v>291</v>
      </c>
      <c r="D177" s="136">
        <v>0.35584892249509065</v>
      </c>
    </row>
    <row r="178" spans="1:7" x14ac:dyDescent="0.3">
      <c r="A178" s="199" t="s">
        <v>78</v>
      </c>
      <c r="B178" s="202">
        <v>6</v>
      </c>
      <c r="C178" s="62" t="s">
        <v>292</v>
      </c>
      <c r="D178" s="136">
        <v>0.39886930628230699</v>
      </c>
    </row>
    <row r="179" spans="1:7" x14ac:dyDescent="0.3">
      <c r="A179" s="200"/>
      <c r="B179" s="203"/>
      <c r="C179" s="62" t="s">
        <v>293</v>
      </c>
      <c r="D179" s="136">
        <v>0.39417042131270835</v>
      </c>
    </row>
    <row r="180" spans="1:7" x14ac:dyDescent="0.3">
      <c r="A180" s="200"/>
      <c r="B180" s="203"/>
      <c r="C180" s="62" t="s">
        <v>294</v>
      </c>
      <c r="D180" s="136">
        <v>0.63384033373821069</v>
      </c>
    </row>
    <row r="181" spans="1:7" x14ac:dyDescent="0.3">
      <c r="A181" s="200"/>
      <c r="B181" s="203"/>
      <c r="C181" s="62" t="s">
        <v>295</v>
      </c>
      <c r="D181" s="136">
        <v>0.38565737990214066</v>
      </c>
    </row>
    <row r="182" spans="1:7" x14ac:dyDescent="0.3">
      <c r="A182" s="200"/>
      <c r="B182" s="203"/>
      <c r="C182" s="62" t="s">
        <v>296</v>
      </c>
      <c r="D182" s="136">
        <v>1</v>
      </c>
    </row>
    <row r="183" spans="1:7" x14ac:dyDescent="0.3">
      <c r="A183" s="201"/>
      <c r="B183" s="204"/>
      <c r="C183" s="62" t="s">
        <v>297</v>
      </c>
      <c r="D183" s="136">
        <v>0.57265608508318011</v>
      </c>
    </row>
    <row r="184" spans="1:7" ht="37.15" x14ac:dyDescent="0.3">
      <c r="A184" s="101" t="s">
        <v>298</v>
      </c>
      <c r="B184" s="205">
        <f>SUM(B3:B183)</f>
        <v>181</v>
      </c>
      <c r="C184" s="206"/>
      <c r="D184" s="207"/>
      <c r="G184"/>
    </row>
    <row r="185" spans="1:7" x14ac:dyDescent="0.3">
      <c r="A185" s="180" t="s">
        <v>299</v>
      </c>
      <c r="B185" s="180"/>
      <c r="C185" s="180"/>
      <c r="D185" s="180"/>
    </row>
  </sheetData>
  <mergeCells count="51">
    <mergeCell ref="B140:B160"/>
    <mergeCell ref="B162:B173"/>
    <mergeCell ref="B174:B177"/>
    <mergeCell ref="B178:B183"/>
    <mergeCell ref="B184:D184"/>
    <mergeCell ref="B108:B116"/>
    <mergeCell ref="B117:B119"/>
    <mergeCell ref="B120:B123"/>
    <mergeCell ref="B124:B133"/>
    <mergeCell ref="B134:B138"/>
    <mergeCell ref="B73:B79"/>
    <mergeCell ref="B80:B94"/>
    <mergeCell ref="B95:B98"/>
    <mergeCell ref="B100:B105"/>
    <mergeCell ref="B106:B107"/>
    <mergeCell ref="B35:B43"/>
    <mergeCell ref="B44:B46"/>
    <mergeCell ref="B47:B51"/>
    <mergeCell ref="B52:B62"/>
    <mergeCell ref="B63:B71"/>
    <mergeCell ref="B4:B9"/>
    <mergeCell ref="B14:B17"/>
    <mergeCell ref="B19:B20"/>
    <mergeCell ref="B21:B22"/>
    <mergeCell ref="B23:B34"/>
    <mergeCell ref="A134:A138"/>
    <mergeCell ref="A140:A160"/>
    <mergeCell ref="A162:A173"/>
    <mergeCell ref="A174:A177"/>
    <mergeCell ref="A178:A183"/>
    <mergeCell ref="A106:A107"/>
    <mergeCell ref="A108:A116"/>
    <mergeCell ref="A117:A119"/>
    <mergeCell ref="A120:A123"/>
    <mergeCell ref="A124:A133"/>
    <mergeCell ref="A1:D1"/>
    <mergeCell ref="A185:D185"/>
    <mergeCell ref="A4:A9"/>
    <mergeCell ref="A14:A17"/>
    <mergeCell ref="A19:A20"/>
    <mergeCell ref="A21:A22"/>
    <mergeCell ref="A23:A34"/>
    <mergeCell ref="A35:A43"/>
    <mergeCell ref="A44:A46"/>
    <mergeCell ref="A47:A51"/>
    <mergeCell ref="A52:A62"/>
    <mergeCell ref="A63:A71"/>
    <mergeCell ref="A73:A79"/>
    <mergeCell ref="A80:A94"/>
    <mergeCell ref="A95:A98"/>
    <mergeCell ref="A100:A10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6"/>
  <sheetViews>
    <sheetView topLeftCell="A58" workbookViewId="0">
      <selection activeCell="A76" sqref="A76:D76"/>
    </sheetView>
  </sheetViews>
  <sheetFormatPr defaultColWidth="9.46875" defaultRowHeight="13.5" customHeight="1" x14ac:dyDescent="0.3"/>
  <cols>
    <col min="1" max="1" width="21.46875" style="104" customWidth="1"/>
    <col min="2" max="2" width="18.41015625" style="100" customWidth="1"/>
    <col min="3" max="3" width="20" style="105" bestFit="1" customWidth="1"/>
    <col min="4" max="4" width="18.3515625" style="100" customWidth="1"/>
    <col min="5" max="16384" width="9.46875" style="105"/>
  </cols>
  <sheetData>
    <row r="1" spans="1:4" ht="28.5" customHeight="1" x14ac:dyDescent="0.3">
      <c r="A1" s="217" t="s">
        <v>300</v>
      </c>
      <c r="B1" s="217"/>
      <c r="C1" s="217"/>
      <c r="D1" s="217"/>
    </row>
    <row r="2" spans="1:4" ht="25.15" customHeight="1" x14ac:dyDescent="0.3">
      <c r="A2" s="130" t="s">
        <v>23</v>
      </c>
      <c r="B2" s="128" t="s">
        <v>109</v>
      </c>
      <c r="C2" s="130" t="s">
        <v>110</v>
      </c>
      <c r="D2" s="128" t="s">
        <v>111</v>
      </c>
    </row>
    <row r="3" spans="1:4" ht="13.5" customHeight="1" x14ac:dyDescent="0.3">
      <c r="A3" s="156" t="s">
        <v>301</v>
      </c>
      <c r="B3" s="59">
        <v>1</v>
      </c>
      <c r="C3" s="61" t="s">
        <v>113</v>
      </c>
      <c r="D3" s="109">
        <v>0.59102132341208191</v>
      </c>
    </row>
    <row r="4" spans="1:4" ht="13.5" customHeight="1" x14ac:dyDescent="0.3">
      <c r="A4" s="208" t="s">
        <v>302</v>
      </c>
      <c r="B4" s="211">
        <v>2</v>
      </c>
      <c r="C4" s="61" t="s">
        <v>115</v>
      </c>
      <c r="D4" s="109">
        <v>1</v>
      </c>
    </row>
    <row r="5" spans="1:4" ht="13.5" customHeight="1" x14ac:dyDescent="0.3">
      <c r="A5" s="210"/>
      <c r="B5" s="213"/>
      <c r="C5" s="61" t="s">
        <v>117</v>
      </c>
      <c r="D5" s="109">
        <v>0.70216232962872827</v>
      </c>
    </row>
    <row r="6" spans="1:4" ht="13.5" customHeight="1" x14ac:dyDescent="0.3">
      <c r="A6" s="156" t="s">
        <v>303</v>
      </c>
      <c r="B6" s="59">
        <v>1</v>
      </c>
      <c r="C6" s="61" t="s">
        <v>120</v>
      </c>
      <c r="D6" s="109">
        <v>0.54913831673019087</v>
      </c>
    </row>
    <row r="7" spans="1:4" ht="13.5" customHeight="1" x14ac:dyDescent="0.3">
      <c r="A7" s="208" t="s">
        <v>304</v>
      </c>
      <c r="B7" s="211">
        <v>2</v>
      </c>
      <c r="C7" s="61" t="s">
        <v>305</v>
      </c>
      <c r="D7" s="109">
        <v>0.2918655594062643</v>
      </c>
    </row>
    <row r="8" spans="1:4" ht="13.5" customHeight="1" x14ac:dyDescent="0.3">
      <c r="A8" s="210"/>
      <c r="B8" s="213"/>
      <c r="C8" s="61" t="s">
        <v>121</v>
      </c>
      <c r="D8" s="109">
        <v>0.82700340846198139</v>
      </c>
    </row>
    <row r="9" spans="1:4" ht="13.5" customHeight="1" x14ac:dyDescent="0.3">
      <c r="A9" s="208" t="s">
        <v>306</v>
      </c>
      <c r="B9" s="211">
        <v>2</v>
      </c>
      <c r="C9" s="61" t="s">
        <v>307</v>
      </c>
      <c r="D9" s="109">
        <v>0.27791323801968904</v>
      </c>
    </row>
    <row r="10" spans="1:4" ht="13.5" customHeight="1" x14ac:dyDescent="0.3">
      <c r="A10" s="210"/>
      <c r="B10" s="213"/>
      <c r="C10" s="61" t="s">
        <v>122</v>
      </c>
      <c r="D10" s="109">
        <v>0.4306936840419528</v>
      </c>
    </row>
    <row r="11" spans="1:4" ht="13.5" customHeight="1" x14ac:dyDescent="0.3">
      <c r="A11" s="156" t="s">
        <v>308</v>
      </c>
      <c r="B11" s="59">
        <v>1</v>
      </c>
      <c r="C11" s="61" t="s">
        <v>125</v>
      </c>
      <c r="D11" s="109">
        <v>0.38421476659393661</v>
      </c>
    </row>
    <row r="12" spans="1:4" ht="13.5" customHeight="1" x14ac:dyDescent="0.3">
      <c r="A12" s="208" t="s">
        <v>309</v>
      </c>
      <c r="B12" s="211">
        <v>3</v>
      </c>
      <c r="C12" s="61" t="s">
        <v>135</v>
      </c>
      <c r="D12" s="109">
        <v>0.84042942935658371</v>
      </c>
    </row>
    <row r="13" spans="1:4" ht="13.5" customHeight="1" x14ac:dyDescent="0.3">
      <c r="A13" s="209"/>
      <c r="B13" s="212"/>
      <c r="C13" s="61" t="s">
        <v>143</v>
      </c>
      <c r="D13" s="109">
        <v>0.58194670708134821</v>
      </c>
    </row>
    <row r="14" spans="1:4" ht="13.5" customHeight="1" x14ac:dyDescent="0.3">
      <c r="A14" s="210"/>
      <c r="B14" s="213"/>
      <c r="C14" s="61" t="s">
        <v>144</v>
      </c>
      <c r="D14" s="109">
        <v>0.79739454677782229</v>
      </c>
    </row>
    <row r="15" spans="1:4" ht="13.5" customHeight="1" x14ac:dyDescent="0.3">
      <c r="A15" s="208" t="s">
        <v>310</v>
      </c>
      <c r="B15" s="211">
        <v>3</v>
      </c>
      <c r="C15" s="61" t="s">
        <v>148</v>
      </c>
      <c r="D15" s="109">
        <v>0.7950647968512482</v>
      </c>
    </row>
    <row r="16" spans="1:4" ht="13.5" customHeight="1" x14ac:dyDescent="0.3">
      <c r="A16" s="209"/>
      <c r="B16" s="212"/>
      <c r="C16" s="61" t="s">
        <v>149</v>
      </c>
      <c r="D16" s="109">
        <v>0.68821379896885437</v>
      </c>
    </row>
    <row r="17" spans="1:4" ht="13.5" customHeight="1" x14ac:dyDescent="0.3">
      <c r="A17" s="210"/>
      <c r="B17" s="213"/>
      <c r="C17" s="61" t="s">
        <v>151</v>
      </c>
      <c r="D17" s="109">
        <v>0.55805078630946758</v>
      </c>
    </row>
    <row r="18" spans="1:4" ht="13.5" customHeight="1" x14ac:dyDescent="0.3">
      <c r="A18" s="208" t="s">
        <v>311</v>
      </c>
      <c r="B18" s="211">
        <v>2</v>
      </c>
      <c r="C18" s="61" t="s">
        <v>157</v>
      </c>
      <c r="D18" s="109">
        <v>0.50002222283226072</v>
      </c>
    </row>
    <row r="19" spans="1:4" ht="13.5" customHeight="1" x14ac:dyDescent="0.3">
      <c r="A19" s="210"/>
      <c r="B19" s="213"/>
      <c r="C19" s="61" t="s">
        <v>159</v>
      </c>
      <c r="D19" s="109">
        <v>0.98600210700104862</v>
      </c>
    </row>
    <row r="20" spans="1:4" ht="13.5" customHeight="1" x14ac:dyDescent="0.3">
      <c r="A20" s="208" t="s">
        <v>312</v>
      </c>
      <c r="B20" s="211">
        <v>5</v>
      </c>
      <c r="C20" s="61" t="s">
        <v>160</v>
      </c>
      <c r="D20" s="109">
        <v>0.4769576159004621</v>
      </c>
    </row>
    <row r="21" spans="1:4" ht="13.5" customHeight="1" x14ac:dyDescent="0.3">
      <c r="A21" s="209"/>
      <c r="B21" s="212"/>
      <c r="C21" s="61" t="s">
        <v>161</v>
      </c>
      <c r="D21" s="109">
        <v>0.58126338477332917</v>
      </c>
    </row>
    <row r="22" spans="1:4" ht="13.5" customHeight="1" x14ac:dyDescent="0.3">
      <c r="A22" s="209"/>
      <c r="B22" s="212"/>
      <c r="C22" s="61" t="s">
        <v>162</v>
      </c>
      <c r="D22" s="109">
        <v>0.55563906136180052</v>
      </c>
    </row>
    <row r="23" spans="1:4" ht="13.5" customHeight="1" x14ac:dyDescent="0.3">
      <c r="A23" s="209"/>
      <c r="B23" s="212"/>
      <c r="C23" s="61" t="s">
        <v>163</v>
      </c>
      <c r="D23" s="109">
        <v>0.44126398319857013</v>
      </c>
    </row>
    <row r="24" spans="1:4" ht="13.5" customHeight="1" x14ac:dyDescent="0.3">
      <c r="A24" s="210"/>
      <c r="B24" s="213"/>
      <c r="C24" s="61" t="s">
        <v>164</v>
      </c>
      <c r="D24" s="109">
        <v>0.43144332355495557</v>
      </c>
    </row>
    <row r="25" spans="1:4" ht="13.5" customHeight="1" x14ac:dyDescent="0.3">
      <c r="A25" s="208" t="s">
        <v>313</v>
      </c>
      <c r="B25" s="211">
        <v>2</v>
      </c>
      <c r="C25" s="61" t="s">
        <v>166</v>
      </c>
      <c r="D25" s="109">
        <v>0.90941096710914904</v>
      </c>
    </row>
    <row r="26" spans="1:4" ht="13.5" customHeight="1" x14ac:dyDescent="0.3">
      <c r="A26" s="210"/>
      <c r="B26" s="213"/>
      <c r="C26" s="61" t="s">
        <v>170</v>
      </c>
      <c r="D26" s="109">
        <v>0.56823277241268788</v>
      </c>
    </row>
    <row r="27" spans="1:4" ht="13.5" customHeight="1" x14ac:dyDescent="0.3">
      <c r="A27" s="208" t="s">
        <v>314</v>
      </c>
      <c r="B27" s="211">
        <v>4</v>
      </c>
      <c r="C27" s="61" t="s">
        <v>177</v>
      </c>
      <c r="D27" s="109">
        <v>0.68071263970012075</v>
      </c>
    </row>
    <row r="28" spans="1:4" ht="13.5" customHeight="1" x14ac:dyDescent="0.3">
      <c r="A28" s="209"/>
      <c r="B28" s="212"/>
      <c r="C28" s="61" t="s">
        <v>178</v>
      </c>
      <c r="D28" s="109">
        <v>0.65040984889831677</v>
      </c>
    </row>
    <row r="29" spans="1:4" ht="13.5" customHeight="1" x14ac:dyDescent="0.3">
      <c r="A29" s="209"/>
      <c r="B29" s="212"/>
      <c r="C29" s="61" t="s">
        <v>181</v>
      </c>
      <c r="D29" s="109">
        <v>0.67154090684196222</v>
      </c>
    </row>
    <row r="30" spans="1:4" ht="13.5" customHeight="1" x14ac:dyDescent="0.3">
      <c r="A30" s="210"/>
      <c r="B30" s="213"/>
      <c r="C30" s="61" t="s">
        <v>184</v>
      </c>
      <c r="D30" s="109">
        <v>0.67166666666666663</v>
      </c>
    </row>
    <row r="31" spans="1:4" ht="13.5" customHeight="1" x14ac:dyDescent="0.3">
      <c r="A31" s="208" t="s">
        <v>315</v>
      </c>
      <c r="B31" s="211">
        <v>4</v>
      </c>
      <c r="C31" s="61" t="s">
        <v>186</v>
      </c>
      <c r="D31" s="109">
        <v>0.8085203206497007</v>
      </c>
    </row>
    <row r="32" spans="1:4" ht="13.5" customHeight="1" x14ac:dyDescent="0.3">
      <c r="A32" s="209"/>
      <c r="B32" s="212"/>
      <c r="C32" s="61" t="s">
        <v>188</v>
      </c>
      <c r="D32" s="109">
        <v>0.62685503603282622</v>
      </c>
    </row>
    <row r="33" spans="1:4" ht="13.5" customHeight="1" x14ac:dyDescent="0.3">
      <c r="A33" s="209"/>
      <c r="B33" s="212"/>
      <c r="C33" s="61" t="s">
        <v>190</v>
      </c>
      <c r="D33" s="109">
        <v>0.74090127955071827</v>
      </c>
    </row>
    <row r="34" spans="1:4" ht="13.5" customHeight="1" x14ac:dyDescent="0.3">
      <c r="A34" s="210"/>
      <c r="B34" s="213"/>
      <c r="C34" s="61" t="s">
        <v>191</v>
      </c>
      <c r="D34" s="109">
        <v>0.58459807192741087</v>
      </c>
    </row>
    <row r="35" spans="1:4" ht="13.5" customHeight="1" x14ac:dyDescent="0.3">
      <c r="A35" s="208" t="s">
        <v>316</v>
      </c>
      <c r="B35" s="211">
        <v>5</v>
      </c>
      <c r="C35" s="61" t="s">
        <v>199</v>
      </c>
      <c r="D35" s="109">
        <v>1</v>
      </c>
    </row>
    <row r="36" spans="1:4" ht="13.5" customHeight="1" x14ac:dyDescent="0.3">
      <c r="A36" s="209"/>
      <c r="B36" s="212"/>
      <c r="C36" s="61" t="s">
        <v>200</v>
      </c>
      <c r="D36" s="109">
        <v>1</v>
      </c>
    </row>
    <row r="37" spans="1:4" ht="13.5" customHeight="1" x14ac:dyDescent="0.3">
      <c r="A37" s="209"/>
      <c r="B37" s="212"/>
      <c r="C37" s="61" t="s">
        <v>201</v>
      </c>
      <c r="D37" s="109">
        <v>0.68307965712345575</v>
      </c>
    </row>
    <row r="38" spans="1:4" ht="13.5" customHeight="1" x14ac:dyDescent="0.3">
      <c r="A38" s="209"/>
      <c r="B38" s="212"/>
      <c r="C38" s="61" t="s">
        <v>203</v>
      </c>
      <c r="D38" s="109">
        <v>0.60991973197044824</v>
      </c>
    </row>
    <row r="39" spans="1:4" ht="13.5" customHeight="1" x14ac:dyDescent="0.3">
      <c r="A39" s="210"/>
      <c r="B39" s="213"/>
      <c r="C39" s="61" t="s">
        <v>206</v>
      </c>
      <c r="D39" s="109">
        <v>0.76985208516197068</v>
      </c>
    </row>
    <row r="40" spans="1:4" ht="13.5" customHeight="1" x14ac:dyDescent="0.3">
      <c r="A40" s="156" t="s">
        <v>317</v>
      </c>
      <c r="B40" s="59">
        <v>1</v>
      </c>
      <c r="C40" s="61" t="s">
        <v>210</v>
      </c>
      <c r="D40" s="109">
        <v>0.62332815950825493</v>
      </c>
    </row>
    <row r="41" spans="1:4" ht="13.5" customHeight="1" x14ac:dyDescent="0.3">
      <c r="A41" s="156" t="s">
        <v>318</v>
      </c>
      <c r="B41" s="59">
        <v>1</v>
      </c>
      <c r="C41" s="61" t="s">
        <v>212</v>
      </c>
      <c r="D41" s="109">
        <v>0.44372349931349447</v>
      </c>
    </row>
    <row r="42" spans="1:4" ht="13.5" customHeight="1" x14ac:dyDescent="0.3">
      <c r="A42" s="156" t="s">
        <v>319</v>
      </c>
      <c r="B42" s="59">
        <v>1</v>
      </c>
      <c r="C42" s="61" t="s">
        <v>213</v>
      </c>
      <c r="D42" s="109">
        <v>0.78627760055357232</v>
      </c>
    </row>
    <row r="43" spans="1:4" ht="13.5" customHeight="1" x14ac:dyDescent="0.3">
      <c r="A43" s="208" t="s">
        <v>320</v>
      </c>
      <c r="B43" s="211">
        <v>2</v>
      </c>
      <c r="C43" s="61" t="s">
        <v>219</v>
      </c>
      <c r="D43" s="109">
        <v>0.5223422762274591</v>
      </c>
    </row>
    <row r="44" spans="1:4" ht="13.5" customHeight="1" x14ac:dyDescent="0.3">
      <c r="A44" s="210"/>
      <c r="B44" s="213"/>
      <c r="C44" s="61" t="s">
        <v>220</v>
      </c>
      <c r="D44" s="109">
        <v>0.45184112721465142</v>
      </c>
    </row>
    <row r="45" spans="1:4" ht="13.5" customHeight="1" x14ac:dyDescent="0.3">
      <c r="A45" s="208" t="s">
        <v>321</v>
      </c>
      <c r="B45" s="211">
        <v>3</v>
      </c>
      <c r="C45" s="61" t="s">
        <v>231</v>
      </c>
      <c r="D45" s="109">
        <v>0.39890078601565127</v>
      </c>
    </row>
    <row r="46" spans="1:4" ht="13.5" customHeight="1" x14ac:dyDescent="0.3">
      <c r="A46" s="209"/>
      <c r="B46" s="212"/>
      <c r="C46" s="61" t="s">
        <v>232</v>
      </c>
      <c r="D46" s="109">
        <v>0.48156015549327102</v>
      </c>
    </row>
    <row r="47" spans="1:4" ht="13.5" customHeight="1" x14ac:dyDescent="0.3">
      <c r="A47" s="210"/>
      <c r="B47" s="213"/>
      <c r="C47" s="61" t="s">
        <v>233</v>
      </c>
      <c r="D47" s="109">
        <v>0.35257664787619591</v>
      </c>
    </row>
    <row r="48" spans="1:4" ht="13.5" customHeight="1" x14ac:dyDescent="0.3">
      <c r="A48" s="208" t="s">
        <v>322</v>
      </c>
      <c r="B48" s="211">
        <v>2</v>
      </c>
      <c r="C48" s="61" t="s">
        <v>236</v>
      </c>
      <c r="D48" s="109">
        <v>1</v>
      </c>
    </row>
    <row r="49" spans="1:4" ht="13.5" customHeight="1" x14ac:dyDescent="0.3">
      <c r="A49" s="210"/>
      <c r="B49" s="213"/>
      <c r="C49" s="61" t="s">
        <v>237</v>
      </c>
      <c r="D49" s="109">
        <v>1</v>
      </c>
    </row>
    <row r="50" spans="1:4" ht="13.5" customHeight="1" x14ac:dyDescent="0.3">
      <c r="A50" s="208" t="s">
        <v>323</v>
      </c>
      <c r="B50" s="211">
        <v>4</v>
      </c>
      <c r="C50" s="61" t="s">
        <v>238</v>
      </c>
      <c r="D50" s="109">
        <v>0.53584718242904683</v>
      </c>
    </row>
    <row r="51" spans="1:4" ht="13.5" customHeight="1" x14ac:dyDescent="0.3">
      <c r="A51" s="209"/>
      <c r="B51" s="212"/>
      <c r="C51" s="61" t="s">
        <v>242</v>
      </c>
      <c r="D51" s="109">
        <v>0.52934732561691111</v>
      </c>
    </row>
    <row r="52" spans="1:4" ht="13.5" customHeight="1" x14ac:dyDescent="0.3">
      <c r="A52" s="209"/>
      <c r="B52" s="212"/>
      <c r="C52" s="61" t="s">
        <v>244</v>
      </c>
      <c r="D52" s="109">
        <v>0.59155827285201901</v>
      </c>
    </row>
    <row r="53" spans="1:4" ht="13.5" customHeight="1" x14ac:dyDescent="0.3">
      <c r="A53" s="210"/>
      <c r="B53" s="213"/>
      <c r="C53" s="61" t="s">
        <v>246</v>
      </c>
      <c r="D53" s="109">
        <v>0.54755245177091338</v>
      </c>
    </row>
    <row r="54" spans="1:4" ht="13.5" customHeight="1" x14ac:dyDescent="0.3">
      <c r="A54" s="208" t="s">
        <v>324</v>
      </c>
      <c r="B54" s="211">
        <v>3</v>
      </c>
      <c r="C54" s="61" t="s">
        <v>248</v>
      </c>
      <c r="D54" s="109">
        <v>0.40084752455622263</v>
      </c>
    </row>
    <row r="55" spans="1:4" ht="13.5" customHeight="1" x14ac:dyDescent="0.3">
      <c r="A55" s="209"/>
      <c r="B55" s="212"/>
      <c r="C55" s="61" t="s">
        <v>250</v>
      </c>
      <c r="D55" s="109">
        <v>0.52395921147907587</v>
      </c>
    </row>
    <row r="56" spans="1:4" ht="13.5" customHeight="1" x14ac:dyDescent="0.3">
      <c r="A56" s="210"/>
      <c r="B56" s="213"/>
      <c r="C56" s="61" t="s">
        <v>252</v>
      </c>
      <c r="D56" s="109">
        <v>0.60307306867095778</v>
      </c>
    </row>
    <row r="57" spans="1:4" ht="13.5" customHeight="1" x14ac:dyDescent="0.3">
      <c r="A57" s="156" t="s">
        <v>325</v>
      </c>
      <c r="B57" s="59">
        <v>1</v>
      </c>
      <c r="C57" s="61" t="s">
        <v>253</v>
      </c>
      <c r="D57" s="109">
        <v>0.43192645539401164</v>
      </c>
    </row>
    <row r="58" spans="1:4" ht="13.5" customHeight="1" x14ac:dyDescent="0.3">
      <c r="A58" s="208" t="s">
        <v>326</v>
      </c>
      <c r="B58" s="211">
        <v>5</v>
      </c>
      <c r="C58" s="61" t="s">
        <v>254</v>
      </c>
      <c r="D58" s="109">
        <v>1</v>
      </c>
    </row>
    <row r="59" spans="1:4" ht="13.5" customHeight="1" x14ac:dyDescent="0.3">
      <c r="A59" s="209"/>
      <c r="B59" s="212"/>
      <c r="C59" s="61" t="s">
        <v>255</v>
      </c>
      <c r="D59" s="109">
        <v>0.7573469980870694</v>
      </c>
    </row>
    <row r="60" spans="1:4" ht="13.5" customHeight="1" x14ac:dyDescent="0.3">
      <c r="A60" s="209"/>
      <c r="B60" s="212"/>
      <c r="C60" s="61" t="s">
        <v>259</v>
      </c>
      <c r="D60" s="109">
        <v>0.63486143444685328</v>
      </c>
    </row>
    <row r="61" spans="1:4" ht="13.5" customHeight="1" x14ac:dyDescent="0.3">
      <c r="A61" s="209"/>
      <c r="B61" s="212"/>
      <c r="C61" s="61" t="s">
        <v>260</v>
      </c>
      <c r="D61" s="109">
        <v>0.82325887763623751</v>
      </c>
    </row>
    <row r="62" spans="1:4" ht="13.5" customHeight="1" x14ac:dyDescent="0.3">
      <c r="A62" s="210"/>
      <c r="B62" s="213"/>
      <c r="C62" s="61" t="s">
        <v>268</v>
      </c>
      <c r="D62" s="109">
        <v>0.65137533716870555</v>
      </c>
    </row>
    <row r="63" spans="1:4" ht="13.5" customHeight="1" x14ac:dyDescent="0.3">
      <c r="A63" s="208" t="s">
        <v>327</v>
      </c>
      <c r="B63" s="211">
        <v>8</v>
      </c>
      <c r="C63" s="61" t="s">
        <v>276</v>
      </c>
      <c r="D63" s="109">
        <v>0.45808734820812091</v>
      </c>
    </row>
    <row r="64" spans="1:4" ht="13.5" customHeight="1" x14ac:dyDescent="0.3">
      <c r="A64" s="209"/>
      <c r="B64" s="212"/>
      <c r="C64" s="61" t="s">
        <v>280</v>
      </c>
      <c r="D64" s="109">
        <v>0.59116566501730761</v>
      </c>
    </row>
    <row r="65" spans="1:4" ht="13.5" customHeight="1" x14ac:dyDescent="0.3">
      <c r="A65" s="209"/>
      <c r="B65" s="212"/>
      <c r="C65" s="61" t="s">
        <v>281</v>
      </c>
      <c r="D65" s="109">
        <v>0.67552046342685101</v>
      </c>
    </row>
    <row r="66" spans="1:4" ht="13.5" customHeight="1" x14ac:dyDescent="0.3">
      <c r="A66" s="209"/>
      <c r="B66" s="212"/>
      <c r="C66" s="61" t="s">
        <v>282</v>
      </c>
      <c r="D66" s="109">
        <v>0.4170332977584843</v>
      </c>
    </row>
    <row r="67" spans="1:4" ht="13.5" customHeight="1" x14ac:dyDescent="0.3">
      <c r="A67" s="209"/>
      <c r="B67" s="212"/>
      <c r="C67" s="61" t="s">
        <v>283</v>
      </c>
      <c r="D67" s="109">
        <v>0.65825553100146073</v>
      </c>
    </row>
    <row r="68" spans="1:4" ht="13.5" customHeight="1" x14ac:dyDescent="0.3">
      <c r="A68" s="209"/>
      <c r="B68" s="212"/>
      <c r="C68" s="61" t="s">
        <v>284</v>
      </c>
      <c r="D68" s="109">
        <v>0.66211400053770963</v>
      </c>
    </row>
    <row r="69" spans="1:4" ht="13.5" customHeight="1" x14ac:dyDescent="0.3">
      <c r="A69" s="209"/>
      <c r="B69" s="212"/>
      <c r="C69" s="61" t="s">
        <v>285</v>
      </c>
      <c r="D69" s="109">
        <v>0.51084229731546604</v>
      </c>
    </row>
    <row r="70" spans="1:4" ht="13.5" customHeight="1" x14ac:dyDescent="0.3">
      <c r="A70" s="210"/>
      <c r="B70" s="213"/>
      <c r="C70" s="61" t="s">
        <v>287</v>
      </c>
      <c r="D70" s="109">
        <v>0.43435410995471385</v>
      </c>
    </row>
    <row r="71" spans="1:4" ht="13.5" customHeight="1" x14ac:dyDescent="0.3">
      <c r="A71" s="156" t="s">
        <v>328</v>
      </c>
      <c r="B71" s="59">
        <v>1</v>
      </c>
      <c r="C71" s="61" t="s">
        <v>288</v>
      </c>
      <c r="D71" s="109">
        <v>0.55516256909024253</v>
      </c>
    </row>
    <row r="72" spans="1:4" ht="13.5" customHeight="1" x14ac:dyDescent="0.3">
      <c r="A72" s="208" t="s">
        <v>329</v>
      </c>
      <c r="B72" s="211">
        <v>3</v>
      </c>
      <c r="C72" s="61" t="s">
        <v>294</v>
      </c>
      <c r="D72" s="109">
        <v>0.63384033373821069</v>
      </c>
    </row>
    <row r="73" spans="1:4" ht="13.5" customHeight="1" x14ac:dyDescent="0.3">
      <c r="A73" s="209"/>
      <c r="B73" s="212"/>
      <c r="C73" s="61" t="s">
        <v>296</v>
      </c>
      <c r="D73" s="109">
        <v>1</v>
      </c>
    </row>
    <row r="74" spans="1:4" ht="13.5" customHeight="1" x14ac:dyDescent="0.3">
      <c r="A74" s="210"/>
      <c r="B74" s="213"/>
      <c r="C74" s="61" t="s">
        <v>297</v>
      </c>
      <c r="D74" s="109">
        <v>0.57265608508318011</v>
      </c>
    </row>
    <row r="75" spans="1:4" ht="53.65" customHeight="1" x14ac:dyDescent="0.3">
      <c r="A75" s="101" t="s">
        <v>330</v>
      </c>
      <c r="B75" s="214">
        <f>SUM(B3:B72)</f>
        <v>72</v>
      </c>
      <c r="C75" s="215"/>
      <c r="D75" s="216"/>
    </row>
    <row r="76" spans="1:4" ht="37.9" customHeight="1" x14ac:dyDescent="0.3">
      <c r="A76" s="218" t="s">
        <v>331</v>
      </c>
      <c r="B76" s="218"/>
      <c r="C76" s="218"/>
      <c r="D76" s="218"/>
    </row>
  </sheetData>
  <mergeCells count="41">
    <mergeCell ref="A35:A39"/>
    <mergeCell ref="B35:B39"/>
    <mergeCell ref="A1:D1"/>
    <mergeCell ref="A76:D76"/>
    <mergeCell ref="A4:A5"/>
    <mergeCell ref="B4:B5"/>
    <mergeCell ref="A7:A8"/>
    <mergeCell ref="A9:A10"/>
    <mergeCell ref="A12:A14"/>
    <mergeCell ref="B12:B14"/>
    <mergeCell ref="B15:B17"/>
    <mergeCell ref="A15:A17"/>
    <mergeCell ref="A18:A19"/>
    <mergeCell ref="A20:A24"/>
    <mergeCell ref="B20:B24"/>
    <mergeCell ref="B18:B19"/>
    <mergeCell ref="B75:D75"/>
    <mergeCell ref="A50:A53"/>
    <mergeCell ref="B50:B53"/>
    <mergeCell ref="B7:B8"/>
    <mergeCell ref="B9:B10"/>
    <mergeCell ref="A27:A30"/>
    <mergeCell ref="B27:B30"/>
    <mergeCell ref="A31:A34"/>
    <mergeCell ref="B31:B34"/>
    <mergeCell ref="A25:A26"/>
    <mergeCell ref="B25:B26"/>
    <mergeCell ref="A63:A70"/>
    <mergeCell ref="B63:B70"/>
    <mergeCell ref="A72:A74"/>
    <mergeCell ref="B72:B74"/>
    <mergeCell ref="A43:A44"/>
    <mergeCell ref="A54:A56"/>
    <mergeCell ref="B54:B56"/>
    <mergeCell ref="A58:A62"/>
    <mergeCell ref="B58:B62"/>
    <mergeCell ref="B43:B44"/>
    <mergeCell ref="A45:A47"/>
    <mergeCell ref="B45:B47"/>
    <mergeCell ref="A48:A49"/>
    <mergeCell ref="B48: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3"/>
  <sheetViews>
    <sheetView workbookViewId="0">
      <selection activeCell="A3" sqref="A3:A141"/>
    </sheetView>
  </sheetViews>
  <sheetFormatPr defaultColWidth="9.46875" defaultRowHeight="12.4" x14ac:dyDescent="0.3"/>
  <cols>
    <col min="1" max="1" width="14.64453125" style="103" bestFit="1" customWidth="1"/>
    <col min="2" max="2" width="14" style="100" bestFit="1" customWidth="1"/>
    <col min="3" max="3" width="23.9375" style="104" customWidth="1"/>
    <col min="4" max="4" width="19.234375" style="100" bestFit="1" customWidth="1"/>
    <col min="5" max="16384" width="9.46875" style="94"/>
  </cols>
  <sheetData>
    <row r="1" spans="1:4" x14ac:dyDescent="0.3">
      <c r="A1" s="225" t="s">
        <v>332</v>
      </c>
      <c r="B1" s="225"/>
      <c r="C1" s="225"/>
      <c r="D1" s="225"/>
    </row>
    <row r="2" spans="1:4" ht="24.75" x14ac:dyDescent="0.3">
      <c r="A2" s="92" t="s">
        <v>23</v>
      </c>
      <c r="B2" s="91" t="s">
        <v>109</v>
      </c>
      <c r="C2" s="92" t="s">
        <v>110</v>
      </c>
      <c r="D2" s="91" t="s">
        <v>111</v>
      </c>
    </row>
    <row r="3" spans="1:4" ht="61.9" customHeight="1" x14ac:dyDescent="0.3">
      <c r="A3" s="222" t="s">
        <v>301</v>
      </c>
      <c r="B3" s="211">
        <v>2</v>
      </c>
      <c r="C3" s="61" t="s">
        <v>333</v>
      </c>
      <c r="D3" s="109">
        <v>0</v>
      </c>
    </row>
    <row r="4" spans="1:4" x14ac:dyDescent="0.3">
      <c r="A4" s="224"/>
      <c r="B4" s="213"/>
      <c r="C4" s="61" t="s">
        <v>334</v>
      </c>
      <c r="D4" s="109">
        <v>2.5957176813735237E-2</v>
      </c>
    </row>
    <row r="5" spans="1:4" ht="37.15" customHeight="1" x14ac:dyDescent="0.3">
      <c r="A5" s="222" t="s">
        <v>302</v>
      </c>
      <c r="B5" s="211">
        <v>2</v>
      </c>
      <c r="C5" s="61" t="s">
        <v>335</v>
      </c>
      <c r="D5" s="109">
        <v>0.14993530762679164</v>
      </c>
    </row>
    <row r="6" spans="1:4" x14ac:dyDescent="0.3">
      <c r="A6" s="224"/>
      <c r="B6" s="213"/>
      <c r="C6" s="61" t="s">
        <v>336</v>
      </c>
      <c r="D6" s="109">
        <v>0.1615555244802846</v>
      </c>
    </row>
    <row r="7" spans="1:4" ht="37.15" customHeight="1" x14ac:dyDescent="0.3">
      <c r="A7" s="222" t="s">
        <v>303</v>
      </c>
      <c r="B7" s="211">
        <v>2</v>
      </c>
      <c r="C7" s="61" t="s">
        <v>337</v>
      </c>
      <c r="D7" s="109">
        <v>4.6392970189445833E-2</v>
      </c>
    </row>
    <row r="8" spans="1:4" x14ac:dyDescent="0.3">
      <c r="A8" s="224"/>
      <c r="B8" s="213"/>
      <c r="C8" s="61" t="s">
        <v>338</v>
      </c>
      <c r="D8" s="109">
        <v>2.546809157652374E-2</v>
      </c>
    </row>
    <row r="9" spans="1:4" ht="24.75" x14ac:dyDescent="0.3">
      <c r="A9" s="157" t="s">
        <v>339</v>
      </c>
      <c r="B9" s="59">
        <v>1</v>
      </c>
      <c r="C9" s="61" t="s">
        <v>132</v>
      </c>
      <c r="D9" s="109">
        <v>0.46070975918884666</v>
      </c>
    </row>
    <row r="10" spans="1:4" ht="24.75" customHeight="1" x14ac:dyDescent="0.3">
      <c r="A10" s="222" t="s">
        <v>309</v>
      </c>
      <c r="B10" s="211">
        <v>11</v>
      </c>
      <c r="C10" s="61" t="s">
        <v>340</v>
      </c>
      <c r="D10" s="109">
        <v>0.25534113948711851</v>
      </c>
    </row>
    <row r="11" spans="1:4" x14ac:dyDescent="0.3">
      <c r="A11" s="223"/>
      <c r="B11" s="212"/>
      <c r="C11" s="61" t="s">
        <v>341</v>
      </c>
      <c r="D11" s="109">
        <v>0.13296401288765347</v>
      </c>
    </row>
    <row r="12" spans="1:4" x14ac:dyDescent="0.3">
      <c r="A12" s="223"/>
      <c r="B12" s="212"/>
      <c r="C12" s="61" t="s">
        <v>342</v>
      </c>
      <c r="D12" s="109">
        <v>9.008803593272674E-2</v>
      </c>
    </row>
    <row r="13" spans="1:4" x14ac:dyDescent="0.3">
      <c r="A13" s="223"/>
      <c r="B13" s="212"/>
      <c r="C13" s="61" t="s">
        <v>343</v>
      </c>
      <c r="D13" s="109">
        <v>0.22766747033003823</v>
      </c>
    </row>
    <row r="14" spans="1:4" x14ac:dyDescent="0.3">
      <c r="A14" s="223"/>
      <c r="B14" s="212"/>
      <c r="C14" s="61" t="s">
        <v>344</v>
      </c>
      <c r="D14" s="109">
        <v>0.25273406634877332</v>
      </c>
    </row>
    <row r="15" spans="1:4" x14ac:dyDescent="0.3">
      <c r="A15" s="223"/>
      <c r="B15" s="212"/>
      <c r="C15" s="61" t="s">
        <v>345</v>
      </c>
      <c r="D15" s="109">
        <v>0.10481503378807618</v>
      </c>
    </row>
    <row r="16" spans="1:4" x14ac:dyDescent="0.3">
      <c r="A16" s="223"/>
      <c r="B16" s="212"/>
      <c r="C16" s="61" t="s">
        <v>346</v>
      </c>
      <c r="D16" s="109">
        <v>0.14004950693833298</v>
      </c>
    </row>
    <row r="17" spans="1:4" x14ac:dyDescent="0.3">
      <c r="A17" s="223"/>
      <c r="B17" s="212"/>
      <c r="C17" s="61" t="s">
        <v>347</v>
      </c>
      <c r="D17" s="109">
        <v>0.20917904882960467</v>
      </c>
    </row>
    <row r="18" spans="1:4" x14ac:dyDescent="0.3">
      <c r="A18" s="223"/>
      <c r="B18" s="212"/>
      <c r="C18" s="61" t="s">
        <v>348</v>
      </c>
      <c r="D18" s="109">
        <v>0.14976597522264987</v>
      </c>
    </row>
    <row r="19" spans="1:4" x14ac:dyDescent="0.3">
      <c r="A19" s="223"/>
      <c r="B19" s="212"/>
      <c r="C19" s="61" t="s">
        <v>349</v>
      </c>
      <c r="D19" s="109">
        <v>9.8494217010193036E-2</v>
      </c>
    </row>
    <row r="20" spans="1:4" x14ac:dyDescent="0.3">
      <c r="A20" s="224"/>
      <c r="B20" s="213"/>
      <c r="C20" s="61" t="s">
        <v>350</v>
      </c>
      <c r="D20" s="109">
        <v>0.10813829717334454</v>
      </c>
    </row>
    <row r="21" spans="1:4" ht="24.75" customHeight="1" x14ac:dyDescent="0.3">
      <c r="A21" s="222" t="s">
        <v>310</v>
      </c>
      <c r="B21" s="211">
        <v>4</v>
      </c>
      <c r="C21" s="61" t="s">
        <v>351</v>
      </c>
      <c r="D21" s="109">
        <v>0.19659395085181819</v>
      </c>
    </row>
    <row r="22" spans="1:4" x14ac:dyDescent="0.3">
      <c r="A22" s="223"/>
      <c r="B22" s="212"/>
      <c r="C22" s="61" t="s">
        <v>352</v>
      </c>
      <c r="D22" s="109">
        <v>0.19064320904957585</v>
      </c>
    </row>
    <row r="23" spans="1:4" x14ac:dyDescent="0.3">
      <c r="A23" s="223"/>
      <c r="B23" s="212"/>
      <c r="C23" s="61" t="s">
        <v>353</v>
      </c>
      <c r="D23" s="109">
        <v>0.14408060835842132</v>
      </c>
    </row>
    <row r="24" spans="1:4" x14ac:dyDescent="0.3">
      <c r="A24" s="224"/>
      <c r="B24" s="213"/>
      <c r="C24" s="61" t="s">
        <v>354</v>
      </c>
      <c r="D24" s="109">
        <v>0.11393575288979796</v>
      </c>
    </row>
    <row r="25" spans="1:4" ht="37.15" customHeight="1" x14ac:dyDescent="0.3">
      <c r="A25" s="222" t="s">
        <v>311</v>
      </c>
      <c r="B25" s="211">
        <v>9</v>
      </c>
      <c r="C25" s="61" t="s">
        <v>355</v>
      </c>
      <c r="D25" s="109">
        <v>7.9741715780024203E-2</v>
      </c>
    </row>
    <row r="26" spans="1:4" x14ac:dyDescent="0.3">
      <c r="A26" s="223"/>
      <c r="B26" s="212"/>
      <c r="C26" s="61" t="s">
        <v>356</v>
      </c>
      <c r="D26" s="109">
        <v>0.11603528358972173</v>
      </c>
    </row>
    <row r="27" spans="1:4" x14ac:dyDescent="0.3">
      <c r="A27" s="223"/>
      <c r="B27" s="212"/>
      <c r="C27" s="61" t="s">
        <v>357</v>
      </c>
      <c r="D27" s="109">
        <v>6.4435447515344871E-2</v>
      </c>
    </row>
    <row r="28" spans="1:4" x14ac:dyDescent="0.3">
      <c r="A28" s="223"/>
      <c r="B28" s="212"/>
      <c r="C28" s="61" t="s">
        <v>358</v>
      </c>
      <c r="D28" s="109">
        <v>0.12032919938323947</v>
      </c>
    </row>
    <row r="29" spans="1:4" x14ac:dyDescent="0.3">
      <c r="A29" s="223"/>
      <c r="B29" s="212"/>
      <c r="C29" s="61" t="s">
        <v>359</v>
      </c>
      <c r="D29" s="109">
        <v>8.1013348432896079E-2</v>
      </c>
    </row>
    <row r="30" spans="1:4" x14ac:dyDescent="0.3">
      <c r="A30" s="223"/>
      <c r="B30" s="212"/>
      <c r="C30" s="61" t="s">
        <v>360</v>
      </c>
      <c r="D30" s="109">
        <v>8.1433341375901871E-2</v>
      </c>
    </row>
    <row r="31" spans="1:4" x14ac:dyDescent="0.3">
      <c r="A31" s="223"/>
      <c r="B31" s="212"/>
      <c r="C31" s="61" t="s">
        <v>361</v>
      </c>
      <c r="D31" s="109">
        <v>4.1630098021592246E-2</v>
      </c>
    </row>
    <row r="32" spans="1:4" x14ac:dyDescent="0.3">
      <c r="A32" s="223"/>
      <c r="B32" s="212"/>
      <c r="C32" s="61" t="s">
        <v>362</v>
      </c>
      <c r="D32" s="109">
        <v>8.5792281999701278E-2</v>
      </c>
    </row>
    <row r="33" spans="1:4" x14ac:dyDescent="0.3">
      <c r="A33" s="224"/>
      <c r="B33" s="213"/>
      <c r="C33" s="61" t="s">
        <v>363</v>
      </c>
      <c r="D33" s="109">
        <v>6.14540878613151E-2</v>
      </c>
    </row>
    <row r="34" spans="1:4" ht="24.75" customHeight="1" x14ac:dyDescent="0.3">
      <c r="A34" s="222" t="s">
        <v>312</v>
      </c>
      <c r="B34" s="211">
        <v>10</v>
      </c>
      <c r="C34" s="61" t="s">
        <v>364</v>
      </c>
      <c r="D34" s="109">
        <v>6.0365178936144508E-2</v>
      </c>
    </row>
    <row r="35" spans="1:4" x14ac:dyDescent="0.3">
      <c r="A35" s="223"/>
      <c r="B35" s="212"/>
      <c r="C35" s="61" t="s">
        <v>365</v>
      </c>
      <c r="D35" s="109">
        <v>6.8242117323348284E-2</v>
      </c>
    </row>
    <row r="36" spans="1:4" x14ac:dyDescent="0.3">
      <c r="A36" s="223"/>
      <c r="B36" s="212"/>
      <c r="C36" s="61" t="s">
        <v>366</v>
      </c>
      <c r="D36" s="109">
        <v>5.2669218859617291E-2</v>
      </c>
    </row>
    <row r="37" spans="1:4" x14ac:dyDescent="0.3">
      <c r="A37" s="223"/>
      <c r="B37" s="212"/>
      <c r="C37" s="61" t="s">
        <v>367</v>
      </c>
      <c r="D37" s="109">
        <v>8.5064899483699274E-2</v>
      </c>
    </row>
    <row r="38" spans="1:4" x14ac:dyDescent="0.3">
      <c r="A38" s="223"/>
      <c r="B38" s="212"/>
      <c r="C38" s="61" t="s">
        <v>368</v>
      </c>
      <c r="D38" s="109">
        <v>4.9041871994311606E-2</v>
      </c>
    </row>
    <row r="39" spans="1:4" x14ac:dyDescent="0.3">
      <c r="A39" s="223"/>
      <c r="B39" s="212"/>
      <c r="C39" s="61" t="s">
        <v>369</v>
      </c>
      <c r="D39" s="109">
        <v>6.3480466985884887E-2</v>
      </c>
    </row>
    <row r="40" spans="1:4" x14ac:dyDescent="0.3">
      <c r="A40" s="223"/>
      <c r="B40" s="212"/>
      <c r="C40" s="61" t="s">
        <v>370</v>
      </c>
      <c r="D40" s="109">
        <v>8.4570912885304148E-2</v>
      </c>
    </row>
    <row r="41" spans="1:4" x14ac:dyDescent="0.3">
      <c r="A41" s="223"/>
      <c r="B41" s="212"/>
      <c r="C41" s="61" t="s">
        <v>371</v>
      </c>
      <c r="D41" s="109">
        <v>7.1333657964890274E-2</v>
      </c>
    </row>
    <row r="42" spans="1:4" x14ac:dyDescent="0.3">
      <c r="A42" s="223"/>
      <c r="B42" s="212"/>
      <c r="C42" s="61" t="s">
        <v>372</v>
      </c>
      <c r="D42" s="109">
        <v>7.4978176899276119E-2</v>
      </c>
    </row>
    <row r="43" spans="1:4" x14ac:dyDescent="0.3">
      <c r="A43" s="224"/>
      <c r="B43" s="213"/>
      <c r="C43" s="61" t="s">
        <v>373</v>
      </c>
      <c r="D43" s="109">
        <v>7.1623708675101483E-2</v>
      </c>
    </row>
    <row r="44" spans="1:4" ht="24.75" customHeight="1" x14ac:dyDescent="0.3">
      <c r="A44" s="222" t="s">
        <v>313</v>
      </c>
      <c r="B44" s="211">
        <v>12</v>
      </c>
      <c r="C44" s="61" t="s">
        <v>374</v>
      </c>
      <c r="D44" s="109">
        <v>0.23054739954559045</v>
      </c>
    </row>
    <row r="45" spans="1:4" x14ac:dyDescent="0.3">
      <c r="A45" s="223"/>
      <c r="B45" s="212"/>
      <c r="C45" s="61" t="s">
        <v>375</v>
      </c>
      <c r="D45" s="109">
        <v>0.17141021031729317</v>
      </c>
    </row>
    <row r="46" spans="1:4" x14ac:dyDescent="0.3">
      <c r="A46" s="223"/>
      <c r="B46" s="212"/>
      <c r="C46" s="61" t="s">
        <v>376</v>
      </c>
      <c r="D46" s="109">
        <v>0.22398064224159911</v>
      </c>
    </row>
    <row r="47" spans="1:4" x14ac:dyDescent="0.3">
      <c r="A47" s="223"/>
      <c r="B47" s="212"/>
      <c r="C47" s="61" t="s">
        <v>377</v>
      </c>
      <c r="D47" s="109">
        <v>0.21047118486485916</v>
      </c>
    </row>
    <row r="48" spans="1:4" x14ac:dyDescent="0.3">
      <c r="A48" s="223"/>
      <c r="B48" s="212"/>
      <c r="C48" s="61" t="s">
        <v>378</v>
      </c>
      <c r="D48" s="109">
        <v>0.19857893189093292</v>
      </c>
    </row>
    <row r="49" spans="1:4" x14ac:dyDescent="0.3">
      <c r="A49" s="223"/>
      <c r="B49" s="212"/>
      <c r="C49" s="61" t="s">
        <v>379</v>
      </c>
      <c r="D49" s="109">
        <v>0.21209105274031326</v>
      </c>
    </row>
    <row r="50" spans="1:4" x14ac:dyDescent="0.3">
      <c r="A50" s="223"/>
      <c r="B50" s="212"/>
      <c r="C50" s="61" t="s">
        <v>380</v>
      </c>
      <c r="D50" s="109">
        <v>0.22251243687674785</v>
      </c>
    </row>
    <row r="51" spans="1:4" x14ac:dyDescent="0.3">
      <c r="A51" s="223"/>
      <c r="B51" s="212"/>
      <c r="C51" s="61" t="s">
        <v>381</v>
      </c>
      <c r="D51" s="109">
        <v>0.14605090177252719</v>
      </c>
    </row>
    <row r="52" spans="1:4" x14ac:dyDescent="0.3">
      <c r="A52" s="223"/>
      <c r="B52" s="212"/>
      <c r="C52" s="61" t="s">
        <v>382</v>
      </c>
      <c r="D52" s="109">
        <v>0.16814205134108437</v>
      </c>
    </row>
    <row r="53" spans="1:4" x14ac:dyDescent="0.3">
      <c r="A53" s="223"/>
      <c r="B53" s="212"/>
      <c r="C53" s="61" t="s">
        <v>383</v>
      </c>
      <c r="D53" s="109">
        <v>0.17076492065153406</v>
      </c>
    </row>
    <row r="54" spans="1:4" x14ac:dyDescent="0.3">
      <c r="A54" s="223"/>
      <c r="B54" s="212"/>
      <c r="C54" s="61" t="s">
        <v>384</v>
      </c>
      <c r="D54" s="109">
        <v>0.22362167690688248</v>
      </c>
    </row>
    <row r="55" spans="1:4" x14ac:dyDescent="0.3">
      <c r="A55" s="224"/>
      <c r="B55" s="213"/>
      <c r="C55" s="61" t="s">
        <v>385</v>
      </c>
      <c r="D55" s="109">
        <v>0.18792680735537198</v>
      </c>
    </row>
    <row r="56" spans="1:4" ht="24.75" customHeight="1" x14ac:dyDescent="0.3">
      <c r="A56" s="222" t="s">
        <v>314</v>
      </c>
      <c r="B56" s="211">
        <v>5</v>
      </c>
      <c r="C56" s="61" t="s">
        <v>386</v>
      </c>
      <c r="D56" s="109">
        <v>4.6930766636548736E-2</v>
      </c>
    </row>
    <row r="57" spans="1:4" x14ac:dyDescent="0.3">
      <c r="A57" s="223"/>
      <c r="B57" s="212"/>
      <c r="C57" s="61" t="s">
        <v>387</v>
      </c>
      <c r="D57" s="109">
        <v>0.28634003375957368</v>
      </c>
    </row>
    <row r="58" spans="1:4" x14ac:dyDescent="0.3">
      <c r="A58" s="223"/>
      <c r="B58" s="212"/>
      <c r="C58" s="61" t="s">
        <v>388</v>
      </c>
      <c r="D58" s="109">
        <v>0.24086330853322532</v>
      </c>
    </row>
    <row r="59" spans="1:4" x14ac:dyDescent="0.3">
      <c r="A59" s="223"/>
      <c r="B59" s="212"/>
      <c r="C59" s="61" t="s">
        <v>389</v>
      </c>
      <c r="D59" s="109">
        <v>0.10991454904410512</v>
      </c>
    </row>
    <row r="60" spans="1:4" x14ac:dyDescent="0.3">
      <c r="A60" s="224"/>
      <c r="B60" s="213"/>
      <c r="C60" s="61" t="s">
        <v>390</v>
      </c>
      <c r="D60" s="109">
        <v>3.86337500917521E-2</v>
      </c>
    </row>
    <row r="61" spans="1:4" ht="37.15" customHeight="1" x14ac:dyDescent="0.3">
      <c r="A61" s="222" t="s">
        <v>315</v>
      </c>
      <c r="B61" s="211">
        <v>7</v>
      </c>
      <c r="C61" s="61" t="s">
        <v>391</v>
      </c>
      <c r="D61" s="109">
        <v>7.8290916722793855E-2</v>
      </c>
    </row>
    <row r="62" spans="1:4" x14ac:dyDescent="0.3">
      <c r="A62" s="223"/>
      <c r="B62" s="212"/>
      <c r="C62" s="61" t="s">
        <v>392</v>
      </c>
      <c r="D62" s="109">
        <v>4.5872106557051283E-2</v>
      </c>
    </row>
    <row r="63" spans="1:4" x14ac:dyDescent="0.3">
      <c r="A63" s="223"/>
      <c r="B63" s="212"/>
      <c r="C63" s="61" t="s">
        <v>393</v>
      </c>
      <c r="D63" s="109">
        <v>8.9735309956216688E-2</v>
      </c>
    </row>
    <row r="64" spans="1:4" x14ac:dyDescent="0.3">
      <c r="A64" s="223"/>
      <c r="B64" s="212"/>
      <c r="C64" s="61" t="s">
        <v>394</v>
      </c>
      <c r="D64" s="109">
        <v>0.12341300875434282</v>
      </c>
    </row>
    <row r="65" spans="1:4" x14ac:dyDescent="0.3">
      <c r="A65" s="223"/>
      <c r="B65" s="212"/>
      <c r="C65" s="61" t="s">
        <v>395</v>
      </c>
      <c r="D65" s="109">
        <v>0.12329811513792154</v>
      </c>
    </row>
    <row r="66" spans="1:4" x14ac:dyDescent="0.3">
      <c r="A66" s="223"/>
      <c r="B66" s="212"/>
      <c r="C66" s="61" t="s">
        <v>396</v>
      </c>
      <c r="D66" s="109">
        <v>0.11883570161210211</v>
      </c>
    </row>
    <row r="67" spans="1:4" x14ac:dyDescent="0.3">
      <c r="A67" s="224"/>
      <c r="B67" s="213"/>
      <c r="C67" s="61" t="s">
        <v>397</v>
      </c>
      <c r="D67" s="109">
        <v>8.2624909829614568E-2</v>
      </c>
    </row>
    <row r="68" spans="1:4" ht="24.75" customHeight="1" x14ac:dyDescent="0.3">
      <c r="A68" s="222" t="s">
        <v>316</v>
      </c>
      <c r="B68" s="211">
        <v>19</v>
      </c>
      <c r="C68" s="61" t="s">
        <v>398</v>
      </c>
      <c r="D68" s="109">
        <v>0.20087718699697721</v>
      </c>
    </row>
    <row r="69" spans="1:4" x14ac:dyDescent="0.3">
      <c r="A69" s="223"/>
      <c r="B69" s="212"/>
      <c r="C69" s="61" t="s">
        <v>399</v>
      </c>
      <c r="D69" s="109">
        <v>0.19480494595670872</v>
      </c>
    </row>
    <row r="70" spans="1:4" x14ac:dyDescent="0.3">
      <c r="A70" s="223"/>
      <c r="B70" s="212"/>
      <c r="C70" s="61" t="s">
        <v>400</v>
      </c>
      <c r="D70" s="109">
        <v>0.19895096766057432</v>
      </c>
    </row>
    <row r="71" spans="1:4" x14ac:dyDescent="0.3">
      <c r="A71" s="223"/>
      <c r="B71" s="212"/>
      <c r="C71" s="61" t="s">
        <v>401</v>
      </c>
      <c r="D71" s="109">
        <v>0.21222167316640489</v>
      </c>
    </row>
    <row r="72" spans="1:4" x14ac:dyDescent="0.3">
      <c r="A72" s="223"/>
      <c r="B72" s="212"/>
      <c r="C72" s="61" t="s">
        <v>402</v>
      </c>
      <c r="D72" s="109">
        <v>0.27843706695038478</v>
      </c>
    </row>
    <row r="73" spans="1:4" x14ac:dyDescent="0.3">
      <c r="A73" s="223"/>
      <c r="B73" s="212"/>
      <c r="C73" s="61" t="s">
        <v>403</v>
      </c>
      <c r="D73" s="109">
        <v>0.11000874231785129</v>
      </c>
    </row>
    <row r="74" spans="1:4" x14ac:dyDescent="0.3">
      <c r="A74" s="223"/>
      <c r="B74" s="212"/>
      <c r="C74" s="61" t="s">
        <v>404</v>
      </c>
      <c r="D74" s="109">
        <v>0.17083463452367359</v>
      </c>
    </row>
    <row r="75" spans="1:4" x14ac:dyDescent="0.3">
      <c r="A75" s="223"/>
      <c r="B75" s="212"/>
      <c r="C75" s="61" t="s">
        <v>405</v>
      </c>
      <c r="D75" s="109">
        <v>0.15181021705617301</v>
      </c>
    </row>
    <row r="76" spans="1:4" x14ac:dyDescent="0.3">
      <c r="A76" s="223"/>
      <c r="B76" s="212"/>
      <c r="C76" s="61" t="s">
        <v>406</v>
      </c>
      <c r="D76" s="109">
        <v>0.19265959043330275</v>
      </c>
    </row>
    <row r="77" spans="1:4" x14ac:dyDescent="0.3">
      <c r="A77" s="223"/>
      <c r="B77" s="212"/>
      <c r="C77" s="61" t="s">
        <v>407</v>
      </c>
      <c r="D77" s="109">
        <v>0.25465773719784401</v>
      </c>
    </row>
    <row r="78" spans="1:4" x14ac:dyDescent="0.3">
      <c r="A78" s="223"/>
      <c r="B78" s="212"/>
      <c r="C78" s="61" t="s">
        <v>408</v>
      </c>
      <c r="D78" s="109">
        <v>0.27188890462357929</v>
      </c>
    </row>
    <row r="79" spans="1:4" x14ac:dyDescent="0.3">
      <c r="A79" s="223"/>
      <c r="B79" s="212"/>
      <c r="C79" s="61" t="s">
        <v>409</v>
      </c>
      <c r="D79" s="109">
        <v>0.16712663691875543</v>
      </c>
    </row>
    <row r="80" spans="1:4" x14ac:dyDescent="0.3">
      <c r="A80" s="223"/>
      <c r="B80" s="212"/>
      <c r="C80" s="61" t="s">
        <v>410</v>
      </c>
      <c r="D80" s="109">
        <v>0.16955904284328441</v>
      </c>
    </row>
    <row r="81" spans="1:4" x14ac:dyDescent="0.3">
      <c r="A81" s="223"/>
      <c r="B81" s="212"/>
      <c r="C81" s="61" t="s">
        <v>411</v>
      </c>
      <c r="D81" s="109">
        <v>0.16328899879819375</v>
      </c>
    </row>
    <row r="82" spans="1:4" x14ac:dyDescent="0.3">
      <c r="A82" s="223"/>
      <c r="B82" s="212"/>
      <c r="C82" s="61" t="s">
        <v>412</v>
      </c>
      <c r="D82" s="109">
        <v>0.25489743078221055</v>
      </c>
    </row>
    <row r="83" spans="1:4" x14ac:dyDescent="0.3">
      <c r="A83" s="223"/>
      <c r="B83" s="212"/>
      <c r="C83" s="61" t="s">
        <v>413</v>
      </c>
      <c r="D83" s="109">
        <v>0.18988920815742769</v>
      </c>
    </row>
    <row r="84" spans="1:4" x14ac:dyDescent="0.3">
      <c r="A84" s="223"/>
      <c r="B84" s="212"/>
      <c r="C84" s="61" t="s">
        <v>414</v>
      </c>
      <c r="D84" s="109">
        <v>0.12594112170761879</v>
      </c>
    </row>
    <row r="85" spans="1:4" x14ac:dyDescent="0.3">
      <c r="A85" s="223"/>
      <c r="B85" s="212"/>
      <c r="C85" s="61" t="s">
        <v>415</v>
      </c>
      <c r="D85" s="109">
        <v>0.17659544254736209</v>
      </c>
    </row>
    <row r="86" spans="1:4" x14ac:dyDescent="0.3">
      <c r="A86" s="224"/>
      <c r="B86" s="213"/>
      <c r="C86" s="61" t="s">
        <v>416</v>
      </c>
      <c r="D86" s="109">
        <v>0.21575682417935987</v>
      </c>
    </row>
    <row r="87" spans="1:4" ht="24.75" customHeight="1" x14ac:dyDescent="0.3">
      <c r="A87" s="222" t="s">
        <v>317</v>
      </c>
      <c r="B87" s="211">
        <v>4</v>
      </c>
      <c r="C87" s="61" t="s">
        <v>417</v>
      </c>
      <c r="D87" s="109">
        <v>0.11684537598313242</v>
      </c>
    </row>
    <row r="88" spans="1:4" x14ac:dyDescent="0.3">
      <c r="A88" s="223"/>
      <c r="B88" s="212"/>
      <c r="C88" s="61" t="s">
        <v>418</v>
      </c>
      <c r="D88" s="109">
        <v>6.6961403355183247E-2</v>
      </c>
    </row>
    <row r="89" spans="1:4" x14ac:dyDescent="0.3">
      <c r="A89" s="223"/>
      <c r="B89" s="212"/>
      <c r="C89" s="61" t="s">
        <v>419</v>
      </c>
      <c r="D89" s="109">
        <v>1.5602694783240251E-2</v>
      </c>
    </row>
    <row r="90" spans="1:4" x14ac:dyDescent="0.3">
      <c r="A90" s="224"/>
      <c r="B90" s="213"/>
      <c r="C90" s="61" t="s">
        <v>420</v>
      </c>
      <c r="D90" s="109">
        <v>0.13766699134737756</v>
      </c>
    </row>
    <row r="91" spans="1:4" ht="24.75" customHeight="1" x14ac:dyDescent="0.3">
      <c r="A91" s="222" t="s">
        <v>319</v>
      </c>
      <c r="B91" s="211">
        <v>2</v>
      </c>
      <c r="C91" s="61" t="s">
        <v>421</v>
      </c>
      <c r="D91" s="109">
        <v>0.17668413999016067</v>
      </c>
    </row>
    <row r="92" spans="1:4" x14ac:dyDescent="0.3">
      <c r="A92" s="224"/>
      <c r="B92" s="213"/>
      <c r="C92" s="61" t="s">
        <v>422</v>
      </c>
      <c r="D92" s="109">
        <v>0.17251401046732434</v>
      </c>
    </row>
    <row r="93" spans="1:4" ht="24.75" x14ac:dyDescent="0.3">
      <c r="A93" s="157" t="s">
        <v>320</v>
      </c>
      <c r="B93" s="59">
        <v>1</v>
      </c>
      <c r="C93" s="61" t="s">
        <v>423</v>
      </c>
      <c r="D93" s="109">
        <v>0.13763286182370335</v>
      </c>
    </row>
    <row r="94" spans="1:4" ht="24.75" x14ac:dyDescent="0.3">
      <c r="A94" s="157" t="s">
        <v>322</v>
      </c>
      <c r="B94" s="59">
        <v>1</v>
      </c>
      <c r="C94" s="61" t="s">
        <v>235</v>
      </c>
      <c r="D94" s="109">
        <v>0.48996613758727814</v>
      </c>
    </row>
    <row r="95" spans="1:4" ht="24.75" customHeight="1" x14ac:dyDescent="0.3">
      <c r="A95" s="222" t="s">
        <v>323</v>
      </c>
      <c r="B95" s="211">
        <v>4</v>
      </c>
      <c r="C95" s="61" t="s">
        <v>424</v>
      </c>
      <c r="D95" s="109">
        <v>0.21112046009611596</v>
      </c>
    </row>
    <row r="96" spans="1:4" x14ac:dyDescent="0.3">
      <c r="A96" s="223"/>
      <c r="B96" s="212"/>
      <c r="C96" s="61" t="s">
        <v>425</v>
      </c>
      <c r="D96" s="109">
        <v>0.21254145821181136</v>
      </c>
    </row>
    <row r="97" spans="1:4" x14ac:dyDescent="0.3">
      <c r="A97" s="223"/>
      <c r="B97" s="212"/>
      <c r="C97" s="61" t="s">
        <v>426</v>
      </c>
      <c r="D97" s="109">
        <v>0.20482435367705901</v>
      </c>
    </row>
    <row r="98" spans="1:4" x14ac:dyDescent="0.3">
      <c r="A98" s="224"/>
      <c r="B98" s="213"/>
      <c r="C98" s="61" t="s">
        <v>427</v>
      </c>
      <c r="D98" s="109">
        <v>0.12664485583145102</v>
      </c>
    </row>
    <row r="99" spans="1:4" ht="24.75" customHeight="1" x14ac:dyDescent="0.3">
      <c r="A99" s="222" t="s">
        <v>324</v>
      </c>
      <c r="B99" s="211">
        <v>5</v>
      </c>
      <c r="C99" s="61" t="s">
        <v>428</v>
      </c>
      <c r="D99" s="109">
        <v>7.0999757995198851E-2</v>
      </c>
    </row>
    <row r="100" spans="1:4" x14ac:dyDescent="0.3">
      <c r="A100" s="223"/>
      <c r="B100" s="212"/>
      <c r="C100" s="61" t="s">
        <v>429</v>
      </c>
      <c r="D100" s="109">
        <v>6.9836555031567923E-2</v>
      </c>
    </row>
    <row r="101" spans="1:4" x14ac:dyDescent="0.3">
      <c r="A101" s="223"/>
      <c r="B101" s="212"/>
      <c r="C101" s="61" t="s">
        <v>430</v>
      </c>
      <c r="D101" s="109">
        <v>6.3910462121692241E-2</v>
      </c>
    </row>
    <row r="102" spans="1:4" x14ac:dyDescent="0.3">
      <c r="A102" s="223"/>
      <c r="B102" s="212"/>
      <c r="C102" s="61" t="s">
        <v>431</v>
      </c>
      <c r="D102" s="109">
        <v>8.2983819371913847E-2</v>
      </c>
    </row>
    <row r="103" spans="1:4" x14ac:dyDescent="0.3">
      <c r="A103" s="224"/>
      <c r="B103" s="213"/>
      <c r="C103" s="61" t="s">
        <v>432</v>
      </c>
      <c r="D103" s="109">
        <v>8.2741447811137431E-2</v>
      </c>
    </row>
    <row r="104" spans="1:4" ht="24.75" x14ac:dyDescent="0.3">
      <c r="A104" s="157" t="s">
        <v>325</v>
      </c>
      <c r="B104" s="59">
        <v>1</v>
      </c>
      <c r="C104" s="61" t="s">
        <v>433</v>
      </c>
      <c r="D104" s="109">
        <v>3.8465203210319932E-2</v>
      </c>
    </row>
    <row r="105" spans="1:4" ht="24.75" customHeight="1" x14ac:dyDescent="0.3">
      <c r="A105" s="222" t="s">
        <v>434</v>
      </c>
      <c r="B105" s="211">
        <v>11</v>
      </c>
      <c r="C105" s="61" t="s">
        <v>435</v>
      </c>
      <c r="D105" s="109">
        <v>0.1110010147119993</v>
      </c>
    </row>
    <row r="106" spans="1:4" x14ac:dyDescent="0.3">
      <c r="A106" s="223"/>
      <c r="B106" s="212"/>
      <c r="C106" s="61" t="s">
        <v>436</v>
      </c>
      <c r="D106" s="109">
        <v>0.17315141657093672</v>
      </c>
    </row>
    <row r="107" spans="1:4" x14ac:dyDescent="0.3">
      <c r="A107" s="223"/>
      <c r="B107" s="212"/>
      <c r="C107" s="61" t="s">
        <v>437</v>
      </c>
      <c r="D107" s="109">
        <v>0.22787581078715977</v>
      </c>
    </row>
    <row r="108" spans="1:4" x14ac:dyDescent="0.3">
      <c r="A108" s="223"/>
      <c r="B108" s="212"/>
      <c r="C108" s="61" t="s">
        <v>438</v>
      </c>
      <c r="D108" s="109">
        <v>0.2255708497015064</v>
      </c>
    </row>
    <row r="109" spans="1:4" x14ac:dyDescent="0.3">
      <c r="A109" s="223"/>
      <c r="B109" s="212"/>
      <c r="C109" s="61" t="s">
        <v>439</v>
      </c>
      <c r="D109" s="109">
        <v>0.17190206343337056</v>
      </c>
    </row>
    <row r="110" spans="1:4" x14ac:dyDescent="0.3">
      <c r="A110" s="223"/>
      <c r="B110" s="212"/>
      <c r="C110" s="61" t="s">
        <v>440</v>
      </c>
      <c r="D110" s="109">
        <v>0.19547995019603359</v>
      </c>
    </row>
    <row r="111" spans="1:4" x14ac:dyDescent="0.3">
      <c r="A111" s="223"/>
      <c r="B111" s="212"/>
      <c r="C111" s="61" t="s">
        <v>441</v>
      </c>
      <c r="D111" s="109">
        <v>0.3034471293624787</v>
      </c>
    </row>
    <row r="112" spans="1:4" x14ac:dyDescent="0.3">
      <c r="A112" s="223"/>
      <c r="B112" s="212"/>
      <c r="C112" s="61" t="s">
        <v>442</v>
      </c>
      <c r="D112" s="109">
        <v>0.30830012075265423</v>
      </c>
    </row>
    <row r="113" spans="1:4" x14ac:dyDescent="0.3">
      <c r="A113" s="223"/>
      <c r="B113" s="212"/>
      <c r="C113" s="61" t="s">
        <v>443</v>
      </c>
      <c r="D113" s="109">
        <v>0.20390705517857241</v>
      </c>
    </row>
    <row r="114" spans="1:4" x14ac:dyDescent="0.3">
      <c r="A114" s="223"/>
      <c r="B114" s="212"/>
      <c r="C114" s="61" t="s">
        <v>444</v>
      </c>
      <c r="D114" s="109">
        <v>0.2007992291698362</v>
      </c>
    </row>
    <row r="115" spans="1:4" x14ac:dyDescent="0.3">
      <c r="A115" s="224"/>
      <c r="B115" s="213"/>
      <c r="C115" s="61" t="s">
        <v>445</v>
      </c>
      <c r="D115" s="109">
        <v>0.15007431611394809</v>
      </c>
    </row>
    <row r="116" spans="1:4" ht="24.75" x14ac:dyDescent="0.3">
      <c r="A116" s="157" t="s">
        <v>446</v>
      </c>
      <c r="B116" s="59">
        <v>1</v>
      </c>
      <c r="C116" s="61" t="s">
        <v>447</v>
      </c>
      <c r="D116" s="109">
        <v>0.10707506014858684</v>
      </c>
    </row>
    <row r="117" spans="1:4" ht="24.75" customHeight="1" x14ac:dyDescent="0.3">
      <c r="A117" s="222" t="s">
        <v>327</v>
      </c>
      <c r="B117" s="211">
        <v>8</v>
      </c>
      <c r="C117" s="61" t="s">
        <v>448</v>
      </c>
      <c r="D117" s="109">
        <v>5.6035308286101967E-2</v>
      </c>
    </row>
    <row r="118" spans="1:4" x14ac:dyDescent="0.3">
      <c r="A118" s="223"/>
      <c r="B118" s="212"/>
      <c r="C118" s="61" t="s">
        <v>449</v>
      </c>
      <c r="D118" s="109">
        <v>6.5531248698644323E-2</v>
      </c>
    </row>
    <row r="119" spans="1:4" x14ac:dyDescent="0.3">
      <c r="A119" s="223"/>
      <c r="B119" s="212"/>
      <c r="C119" s="61" t="s">
        <v>450</v>
      </c>
      <c r="D119" s="109">
        <v>4.7160871067940244E-2</v>
      </c>
    </row>
    <row r="120" spans="1:4" x14ac:dyDescent="0.3">
      <c r="A120" s="223"/>
      <c r="B120" s="212"/>
      <c r="C120" s="61" t="s">
        <v>451</v>
      </c>
      <c r="D120" s="109">
        <v>5.018432206467531E-2</v>
      </c>
    </row>
    <row r="121" spans="1:4" x14ac:dyDescent="0.3">
      <c r="A121" s="223"/>
      <c r="B121" s="212"/>
      <c r="C121" s="61" t="s">
        <v>432</v>
      </c>
      <c r="D121" s="109">
        <v>5.4607136302206725E-2</v>
      </c>
    </row>
    <row r="122" spans="1:4" x14ac:dyDescent="0.3">
      <c r="A122" s="223"/>
      <c r="B122" s="212"/>
      <c r="C122" s="61" t="s">
        <v>452</v>
      </c>
      <c r="D122" s="109">
        <v>3.4589537311576116E-2</v>
      </c>
    </row>
    <row r="123" spans="1:4" x14ac:dyDescent="0.3">
      <c r="A123" s="223"/>
      <c r="B123" s="212"/>
      <c r="C123" s="61" t="s">
        <v>453</v>
      </c>
      <c r="D123" s="109">
        <v>6.2787163818814301E-2</v>
      </c>
    </row>
    <row r="124" spans="1:4" x14ac:dyDescent="0.3">
      <c r="A124" s="224"/>
      <c r="B124" s="213"/>
      <c r="C124" s="61" t="s">
        <v>454</v>
      </c>
      <c r="D124" s="109">
        <v>5.2649417966314969E-2</v>
      </c>
    </row>
    <row r="125" spans="1:4" ht="24.75" customHeight="1" x14ac:dyDescent="0.3">
      <c r="A125" s="222" t="s">
        <v>328</v>
      </c>
      <c r="B125" s="211">
        <v>8</v>
      </c>
      <c r="C125" s="61" t="s">
        <v>455</v>
      </c>
      <c r="D125" s="109">
        <v>0.10010184640790611</v>
      </c>
    </row>
    <row r="126" spans="1:4" x14ac:dyDescent="0.3">
      <c r="A126" s="223"/>
      <c r="B126" s="212"/>
      <c r="C126" s="61" t="s">
        <v>456</v>
      </c>
      <c r="D126" s="109">
        <v>3.4932935228435769E-2</v>
      </c>
    </row>
    <row r="127" spans="1:4" x14ac:dyDescent="0.3">
      <c r="A127" s="223"/>
      <c r="B127" s="212"/>
      <c r="C127" s="61" t="s">
        <v>457</v>
      </c>
      <c r="D127" s="109">
        <v>0.1516732421700438</v>
      </c>
    </row>
    <row r="128" spans="1:4" x14ac:dyDescent="0.3">
      <c r="A128" s="223"/>
      <c r="B128" s="212"/>
      <c r="C128" s="61" t="s">
        <v>458</v>
      </c>
      <c r="D128" s="109">
        <v>0.14767300345082573</v>
      </c>
    </row>
    <row r="129" spans="1:4" x14ac:dyDescent="0.3">
      <c r="A129" s="223"/>
      <c r="B129" s="212"/>
      <c r="C129" s="61" t="s">
        <v>459</v>
      </c>
      <c r="D129" s="109">
        <v>0.14397886806815338</v>
      </c>
    </row>
    <row r="130" spans="1:4" x14ac:dyDescent="0.3">
      <c r="A130" s="223"/>
      <c r="B130" s="212"/>
      <c r="C130" s="61" t="s">
        <v>460</v>
      </c>
      <c r="D130" s="109">
        <v>4.0964153785830737E-2</v>
      </c>
    </row>
    <row r="131" spans="1:4" x14ac:dyDescent="0.3">
      <c r="A131" s="223"/>
      <c r="B131" s="212"/>
      <c r="C131" s="61" t="s">
        <v>461</v>
      </c>
      <c r="D131" s="109">
        <v>0.11332280981240235</v>
      </c>
    </row>
    <row r="132" spans="1:4" x14ac:dyDescent="0.3">
      <c r="A132" s="224"/>
      <c r="B132" s="213"/>
      <c r="C132" s="61" t="s">
        <v>462</v>
      </c>
      <c r="D132" s="109">
        <v>7.3632326121071484E-2</v>
      </c>
    </row>
    <row r="133" spans="1:4" ht="24.75" customHeight="1" x14ac:dyDescent="0.3">
      <c r="A133" s="222" t="s">
        <v>329</v>
      </c>
      <c r="B133" s="211">
        <v>9</v>
      </c>
      <c r="C133" s="61" t="s">
        <v>463</v>
      </c>
      <c r="D133" s="109">
        <v>8.3347281404986942E-2</v>
      </c>
    </row>
    <row r="134" spans="1:4" x14ac:dyDescent="0.3">
      <c r="A134" s="223"/>
      <c r="B134" s="212"/>
      <c r="C134" s="61" t="s">
        <v>464</v>
      </c>
      <c r="D134" s="109">
        <v>0.12832557294932281</v>
      </c>
    </row>
    <row r="135" spans="1:4" x14ac:dyDescent="0.3">
      <c r="A135" s="223"/>
      <c r="B135" s="212"/>
      <c r="C135" s="61" t="s">
        <v>465</v>
      </c>
      <c r="D135" s="109">
        <v>0.14096425648282263</v>
      </c>
    </row>
    <row r="136" spans="1:4" x14ac:dyDescent="0.3">
      <c r="A136" s="223"/>
      <c r="B136" s="212"/>
      <c r="C136" s="61" t="s">
        <v>466</v>
      </c>
      <c r="D136" s="109">
        <v>0.10266944676395115</v>
      </c>
    </row>
    <row r="137" spans="1:4" x14ac:dyDescent="0.3">
      <c r="A137" s="223"/>
      <c r="B137" s="212"/>
      <c r="C137" s="61" t="s">
        <v>467</v>
      </c>
      <c r="D137" s="109">
        <v>0.1357936946659998</v>
      </c>
    </row>
    <row r="138" spans="1:4" x14ac:dyDescent="0.3">
      <c r="A138" s="223"/>
      <c r="B138" s="212"/>
      <c r="C138" s="61" t="s">
        <v>468</v>
      </c>
      <c r="D138" s="109">
        <v>0.12221040924115961</v>
      </c>
    </row>
    <row r="139" spans="1:4" x14ac:dyDescent="0.3">
      <c r="A139" s="223"/>
      <c r="B139" s="212"/>
      <c r="C139" s="61" t="s">
        <v>469</v>
      </c>
      <c r="D139" s="109">
        <v>0.11631250766551378</v>
      </c>
    </row>
    <row r="140" spans="1:4" x14ac:dyDescent="0.3">
      <c r="A140" s="223"/>
      <c r="B140" s="212"/>
      <c r="C140" s="61" t="s">
        <v>470</v>
      </c>
      <c r="D140" s="109">
        <v>0.1274059209280182</v>
      </c>
    </row>
    <row r="141" spans="1:4" x14ac:dyDescent="0.3">
      <c r="A141" s="224"/>
      <c r="B141" s="213"/>
      <c r="C141" s="61" t="s">
        <v>471</v>
      </c>
      <c r="D141" s="109">
        <v>0.12045622177129453</v>
      </c>
    </row>
    <row r="142" spans="1:4" ht="49.5" x14ac:dyDescent="0.3">
      <c r="A142" s="99" t="s">
        <v>472</v>
      </c>
      <c r="B142" s="219">
        <f>SUM(B3:B141)</f>
        <v>139</v>
      </c>
      <c r="C142" s="220"/>
      <c r="D142" s="221"/>
    </row>
    <row r="143" spans="1:4" ht="41.65" customHeight="1" x14ac:dyDescent="0.3">
      <c r="A143" s="226" t="s">
        <v>331</v>
      </c>
      <c r="B143" s="226"/>
      <c r="C143" s="226"/>
      <c r="D143" s="226"/>
    </row>
  </sheetData>
  <mergeCells count="41">
    <mergeCell ref="A1:D1"/>
    <mergeCell ref="A143:D143"/>
    <mergeCell ref="A3:A4"/>
    <mergeCell ref="B3:B4"/>
    <mergeCell ref="A5:A6"/>
    <mergeCell ref="B5:B6"/>
    <mergeCell ref="A7:A8"/>
    <mergeCell ref="B7:B8"/>
    <mergeCell ref="A10:A20"/>
    <mergeCell ref="B10:B20"/>
    <mergeCell ref="A21:A24"/>
    <mergeCell ref="B21:B24"/>
    <mergeCell ref="A25:A33"/>
    <mergeCell ref="B25:B33"/>
    <mergeCell ref="A34:A43"/>
    <mergeCell ref="B34:B43"/>
    <mergeCell ref="A44:A55"/>
    <mergeCell ref="B44:B55"/>
    <mergeCell ref="A56:A60"/>
    <mergeCell ref="B56:B60"/>
    <mergeCell ref="A61:A67"/>
    <mergeCell ref="B61:B67"/>
    <mergeCell ref="A68:A86"/>
    <mergeCell ref="B68:B86"/>
    <mergeCell ref="B87:B90"/>
    <mergeCell ref="A87:A90"/>
    <mergeCell ref="A91:A92"/>
    <mergeCell ref="B91:B92"/>
    <mergeCell ref="A95:A98"/>
    <mergeCell ref="B95:B98"/>
    <mergeCell ref="A99:A103"/>
    <mergeCell ref="B99:B103"/>
    <mergeCell ref="A105:A115"/>
    <mergeCell ref="B105:B115"/>
    <mergeCell ref="B142:D142"/>
    <mergeCell ref="A117:A124"/>
    <mergeCell ref="B117:B124"/>
    <mergeCell ref="A125:A132"/>
    <mergeCell ref="B125:B132"/>
    <mergeCell ref="A133:A141"/>
    <mergeCell ref="B133:B1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44"/>
  <sheetViews>
    <sheetView topLeftCell="A34" workbookViewId="0">
      <selection activeCell="A38" sqref="A38:D44"/>
    </sheetView>
  </sheetViews>
  <sheetFormatPr defaultColWidth="16.1171875" defaultRowHeight="12.4" x14ac:dyDescent="0.3"/>
  <cols>
    <col min="1" max="1" width="5.3515625" style="142" customWidth="1"/>
    <col min="2" max="2" width="27.234375" style="142" customWidth="1"/>
    <col min="3" max="3" width="17" style="142" customWidth="1"/>
    <col min="4" max="16384" width="16.1171875" style="142"/>
  </cols>
  <sheetData>
    <row r="1" spans="1:65" ht="15.4" customHeight="1" x14ac:dyDescent="0.3">
      <c r="A1" s="227" t="s">
        <v>473</v>
      </c>
      <c r="B1" s="227"/>
      <c r="C1" s="227"/>
      <c r="D1" s="227"/>
    </row>
    <row r="2" spans="1:65" s="159" customFormat="1" ht="24" customHeight="1" x14ac:dyDescent="0.3">
      <c r="A2" s="158" t="s">
        <v>474</v>
      </c>
      <c r="B2" s="158" t="s">
        <v>23</v>
      </c>
      <c r="C2" s="158" t="s">
        <v>475</v>
      </c>
      <c r="D2" s="158" t="s">
        <v>476</v>
      </c>
    </row>
    <row r="3" spans="1:65" s="159" customFormat="1" ht="24" customHeight="1" x14ac:dyDescent="0.3">
      <c r="A3" s="70">
        <v>1</v>
      </c>
      <c r="B3" s="131" t="s">
        <v>477</v>
      </c>
      <c r="C3" s="131" t="s">
        <v>478</v>
      </c>
      <c r="D3" s="3" t="s">
        <v>479</v>
      </c>
    </row>
    <row r="4" spans="1:65" ht="19.5" customHeight="1" x14ac:dyDescent="0.3">
      <c r="A4" s="70">
        <v>2</v>
      </c>
      <c r="B4" s="131" t="s">
        <v>81</v>
      </c>
      <c r="C4" s="131" t="s">
        <v>480</v>
      </c>
      <c r="D4" s="3" t="s">
        <v>479</v>
      </c>
    </row>
    <row r="5" spans="1:65" ht="15.4" customHeight="1" x14ac:dyDescent="0.3">
      <c r="A5" s="70">
        <v>3</v>
      </c>
      <c r="B5" s="131" t="s">
        <v>27</v>
      </c>
      <c r="C5" s="131" t="s">
        <v>481</v>
      </c>
      <c r="D5" s="3" t="s">
        <v>479</v>
      </c>
      <c r="F5" s="160"/>
      <c r="G5" s="160"/>
      <c r="H5" s="159"/>
    </row>
    <row r="6" spans="1:65" s="161" customFormat="1" ht="15.4" customHeight="1" x14ac:dyDescent="0.3">
      <c r="A6" s="70">
        <v>4</v>
      </c>
      <c r="B6" s="131" t="s">
        <v>93</v>
      </c>
      <c r="C6" s="131" t="s">
        <v>482</v>
      </c>
      <c r="D6" s="3" t="s">
        <v>479</v>
      </c>
      <c r="F6" s="160"/>
      <c r="G6" s="160"/>
      <c r="H6" s="160"/>
    </row>
    <row r="7" spans="1:65" ht="15.4" customHeight="1" x14ac:dyDescent="0.3">
      <c r="A7" s="70">
        <v>5</v>
      </c>
      <c r="B7" s="131" t="s">
        <v>30</v>
      </c>
      <c r="C7" s="131" t="s">
        <v>122</v>
      </c>
      <c r="D7" s="3" t="s">
        <v>479</v>
      </c>
      <c r="F7" s="160"/>
      <c r="G7" s="160"/>
      <c r="H7" s="159"/>
    </row>
    <row r="8" spans="1:65" ht="15.4" customHeight="1" x14ac:dyDescent="0.3">
      <c r="A8" s="70">
        <v>6</v>
      </c>
      <c r="B8" s="131" t="s">
        <v>123</v>
      </c>
      <c r="C8" s="131" t="s">
        <v>123</v>
      </c>
      <c r="D8" s="3" t="s">
        <v>479</v>
      </c>
      <c r="F8" s="160"/>
      <c r="G8" s="160"/>
      <c r="H8" s="159"/>
    </row>
    <row r="9" spans="1:65" ht="15.4" customHeight="1" x14ac:dyDescent="0.3">
      <c r="A9" s="70">
        <v>7</v>
      </c>
      <c r="B9" s="131" t="s">
        <v>124</v>
      </c>
      <c r="C9" s="131" t="s">
        <v>128</v>
      </c>
      <c r="D9" s="3" t="s">
        <v>479</v>
      </c>
      <c r="F9" s="160"/>
      <c r="G9" s="160"/>
      <c r="H9" s="159"/>
    </row>
    <row r="10" spans="1:65" ht="15.4" customHeight="1" x14ac:dyDescent="0.3">
      <c r="A10" s="70">
        <v>8</v>
      </c>
      <c r="B10" s="131" t="s">
        <v>483</v>
      </c>
      <c r="C10" s="131" t="s">
        <v>484</v>
      </c>
      <c r="D10" s="3" t="s">
        <v>485</v>
      </c>
      <c r="F10" s="160"/>
      <c r="G10" s="160"/>
      <c r="H10" s="159"/>
    </row>
    <row r="11" spans="1:65" ht="15.4" customHeight="1" x14ac:dyDescent="0.3">
      <c r="A11" s="70">
        <v>9</v>
      </c>
      <c r="B11" s="131" t="s">
        <v>486</v>
      </c>
      <c r="C11" s="131" t="s">
        <v>486</v>
      </c>
      <c r="D11" s="3" t="s">
        <v>485</v>
      </c>
      <c r="F11" s="159"/>
      <c r="G11" s="159"/>
      <c r="H11" s="159"/>
    </row>
    <row r="12" spans="1:65" s="161" customFormat="1" ht="15.4" customHeight="1" x14ac:dyDescent="0.3">
      <c r="A12" s="70">
        <v>10</v>
      </c>
      <c r="B12" s="9" t="s">
        <v>34</v>
      </c>
      <c r="C12" s="9" t="s">
        <v>487</v>
      </c>
      <c r="D12" s="6" t="s">
        <v>479</v>
      </c>
      <c r="E12" s="142"/>
      <c r="F12" s="159"/>
      <c r="G12" s="159"/>
      <c r="H12" s="159"/>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row>
    <row r="13" spans="1:65" ht="15.4" customHeight="1" x14ac:dyDescent="0.3">
      <c r="A13" s="70">
        <v>11</v>
      </c>
      <c r="B13" s="131" t="s">
        <v>84</v>
      </c>
      <c r="C13" s="131" t="s">
        <v>138</v>
      </c>
      <c r="D13" s="3" t="s">
        <v>488</v>
      </c>
      <c r="F13" s="159"/>
      <c r="G13" s="159"/>
    </row>
    <row r="14" spans="1:65" ht="15.4" customHeight="1" x14ac:dyDescent="0.3">
      <c r="A14" s="70">
        <v>12</v>
      </c>
      <c r="B14" s="131" t="s">
        <v>36</v>
      </c>
      <c r="C14" s="131" t="s">
        <v>123</v>
      </c>
      <c r="D14" s="3" t="s">
        <v>479</v>
      </c>
      <c r="F14" s="159"/>
      <c r="G14" s="159"/>
    </row>
    <row r="15" spans="1:65" s="162" customFormat="1" ht="15.4" customHeight="1" x14ac:dyDescent="0.3">
      <c r="A15" s="70">
        <v>13</v>
      </c>
      <c r="B15" s="10" t="s">
        <v>39</v>
      </c>
      <c r="C15" s="10" t="s">
        <v>489</v>
      </c>
      <c r="D15" s="7" t="s">
        <v>485</v>
      </c>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row>
    <row r="16" spans="1:65" s="162" customFormat="1" ht="15.4" customHeight="1" x14ac:dyDescent="0.3">
      <c r="A16" s="70">
        <v>14</v>
      </c>
      <c r="B16" s="10" t="s">
        <v>156</v>
      </c>
      <c r="C16" s="10" t="s">
        <v>157</v>
      </c>
      <c r="D16" s="7" t="s">
        <v>479</v>
      </c>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row>
    <row r="17" spans="1:65" s="162" customFormat="1" ht="15.4" customHeight="1" x14ac:dyDescent="0.3">
      <c r="A17" s="70">
        <v>15</v>
      </c>
      <c r="B17" s="10" t="s">
        <v>43</v>
      </c>
      <c r="C17" s="10" t="s">
        <v>164</v>
      </c>
      <c r="D17" s="7" t="s">
        <v>479</v>
      </c>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row>
    <row r="18" spans="1:65" s="162" customFormat="1" ht="15.4" customHeight="1" x14ac:dyDescent="0.3">
      <c r="A18" s="70">
        <v>16</v>
      </c>
      <c r="B18" s="10" t="s">
        <v>47</v>
      </c>
      <c r="C18" s="10" t="s">
        <v>490</v>
      </c>
      <c r="D18" s="7" t="s">
        <v>485</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row>
    <row r="19" spans="1:65" s="162" customFormat="1" ht="15.4" customHeight="1" x14ac:dyDescent="0.3">
      <c r="A19" s="70">
        <v>17</v>
      </c>
      <c r="B19" s="10" t="s">
        <v>51</v>
      </c>
      <c r="C19" s="10" t="s">
        <v>183</v>
      </c>
      <c r="D19" s="7" t="s">
        <v>485</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row>
    <row r="20" spans="1:65" s="162" customFormat="1" ht="15.4" customHeight="1" x14ac:dyDescent="0.3">
      <c r="A20" s="70">
        <v>18</v>
      </c>
      <c r="B20" s="10" t="s">
        <v>491</v>
      </c>
      <c r="C20" s="10" t="s">
        <v>491</v>
      </c>
      <c r="D20" s="7" t="s">
        <v>485</v>
      </c>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row>
    <row r="21" spans="1:65" s="162" customFormat="1" ht="15.4" customHeight="1" x14ac:dyDescent="0.3">
      <c r="A21" s="70">
        <v>19</v>
      </c>
      <c r="B21" s="10" t="s">
        <v>85</v>
      </c>
      <c r="C21" s="10" t="s">
        <v>186</v>
      </c>
      <c r="D21" s="7" t="s">
        <v>485</v>
      </c>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row>
    <row r="22" spans="1:65" s="162" customFormat="1" ht="15.4" customHeight="1" x14ac:dyDescent="0.3">
      <c r="A22" s="70">
        <v>20</v>
      </c>
      <c r="B22" s="10" t="s">
        <v>54</v>
      </c>
      <c r="C22" s="10" t="s">
        <v>199</v>
      </c>
      <c r="D22" s="7" t="s">
        <v>479</v>
      </c>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row>
    <row r="23" spans="1:65" ht="15.4" customHeight="1" x14ac:dyDescent="0.3">
      <c r="A23" s="70">
        <v>21</v>
      </c>
      <c r="B23" s="131" t="s">
        <v>86</v>
      </c>
      <c r="C23" s="131" t="s">
        <v>492</v>
      </c>
      <c r="D23" s="3" t="s">
        <v>485</v>
      </c>
    </row>
    <row r="24" spans="1:65" s="161" customFormat="1" ht="15.4" customHeight="1" x14ac:dyDescent="0.3">
      <c r="A24" s="70">
        <v>22</v>
      </c>
      <c r="B24" s="131" t="s">
        <v>91</v>
      </c>
      <c r="C24" s="131" t="s">
        <v>493</v>
      </c>
      <c r="D24" s="3" t="s">
        <v>479</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row>
    <row r="25" spans="1:65" s="162" customFormat="1" ht="15.4" customHeight="1" x14ac:dyDescent="0.3">
      <c r="A25" s="70">
        <v>23</v>
      </c>
      <c r="B25" s="10" t="s">
        <v>58</v>
      </c>
      <c r="C25" s="10" t="s">
        <v>213</v>
      </c>
      <c r="D25" s="7" t="s">
        <v>479</v>
      </c>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row>
    <row r="26" spans="1:65" ht="15.4" customHeight="1" x14ac:dyDescent="0.3">
      <c r="A26" s="70">
        <v>24</v>
      </c>
      <c r="B26" s="131" t="s">
        <v>61</v>
      </c>
      <c r="C26" s="131" t="s">
        <v>220</v>
      </c>
      <c r="D26" s="3" t="s">
        <v>485</v>
      </c>
    </row>
    <row r="27" spans="1:65" s="161" customFormat="1" ht="15.4" customHeight="1" x14ac:dyDescent="0.3">
      <c r="A27" s="70">
        <v>25</v>
      </c>
      <c r="B27" s="131" t="s">
        <v>63</v>
      </c>
      <c r="C27" s="131" t="s">
        <v>494</v>
      </c>
      <c r="D27" s="3" t="s">
        <v>479</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row>
    <row r="28" spans="1:65" s="161" customFormat="1" ht="15.4" customHeight="1" x14ac:dyDescent="0.3">
      <c r="A28" s="70">
        <v>26</v>
      </c>
      <c r="B28" s="131" t="s">
        <v>234</v>
      </c>
      <c r="C28" s="131" t="s">
        <v>234</v>
      </c>
      <c r="D28" s="3" t="s">
        <v>479</v>
      </c>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row>
    <row r="29" spans="1:65" ht="15.4" customHeight="1" x14ac:dyDescent="0.3">
      <c r="A29" s="70">
        <v>27</v>
      </c>
      <c r="B29" s="131" t="s">
        <v>87</v>
      </c>
      <c r="C29" s="131" t="s">
        <v>123</v>
      </c>
      <c r="D29" s="3" t="s">
        <v>479</v>
      </c>
    </row>
    <row r="30" spans="1:65" ht="15.4" customHeight="1" x14ac:dyDescent="0.3">
      <c r="A30" s="70">
        <v>28</v>
      </c>
      <c r="B30" s="131" t="s">
        <v>88</v>
      </c>
      <c r="C30" s="131" t="s">
        <v>250</v>
      </c>
      <c r="D30" s="3" t="s">
        <v>479</v>
      </c>
    </row>
    <row r="31" spans="1:65" ht="15.4" customHeight="1" x14ac:dyDescent="0.3">
      <c r="A31" s="70">
        <v>29</v>
      </c>
      <c r="B31" s="131" t="s">
        <v>65</v>
      </c>
      <c r="C31" s="131" t="s">
        <v>495</v>
      </c>
      <c r="D31" s="3" t="s">
        <v>485</v>
      </c>
    </row>
    <row r="32" spans="1:65" ht="15.4" customHeight="1" x14ac:dyDescent="0.3">
      <c r="A32" s="70">
        <v>30</v>
      </c>
      <c r="B32" s="131" t="s">
        <v>496</v>
      </c>
      <c r="C32" s="131" t="s">
        <v>115</v>
      </c>
      <c r="D32" s="3" t="s">
        <v>479</v>
      </c>
    </row>
    <row r="33" spans="1:4" ht="15.4" customHeight="1" x14ac:dyDescent="0.3">
      <c r="A33" s="70">
        <v>31</v>
      </c>
      <c r="B33" s="131" t="s">
        <v>68</v>
      </c>
      <c r="C33" s="131" t="s">
        <v>254</v>
      </c>
      <c r="D33" s="3" t="s">
        <v>479</v>
      </c>
    </row>
    <row r="34" spans="1:4" ht="15.4" customHeight="1" x14ac:dyDescent="0.3">
      <c r="A34" s="70">
        <v>32</v>
      </c>
      <c r="B34" s="131" t="s">
        <v>75</v>
      </c>
      <c r="C34" s="131" t="s">
        <v>497</v>
      </c>
      <c r="D34" s="3" t="s">
        <v>485</v>
      </c>
    </row>
    <row r="35" spans="1:4" ht="15.4" customHeight="1" x14ac:dyDescent="0.3">
      <c r="A35" s="70">
        <v>33</v>
      </c>
      <c r="B35" s="131" t="s">
        <v>89</v>
      </c>
      <c r="C35" s="131" t="s">
        <v>284</v>
      </c>
      <c r="D35" s="3" t="s">
        <v>479</v>
      </c>
    </row>
    <row r="36" spans="1:4" s="162" customFormat="1" ht="15.4" customHeight="1" x14ac:dyDescent="0.3">
      <c r="A36" s="70">
        <v>34</v>
      </c>
      <c r="B36" s="10" t="s">
        <v>90</v>
      </c>
      <c r="C36" s="10" t="s">
        <v>288</v>
      </c>
      <c r="D36" s="7" t="s">
        <v>485</v>
      </c>
    </row>
    <row r="37" spans="1:4" ht="15.4" customHeight="1" x14ac:dyDescent="0.3">
      <c r="A37" s="70">
        <v>35</v>
      </c>
      <c r="B37" s="131" t="s">
        <v>78</v>
      </c>
      <c r="C37" s="131" t="s">
        <v>296</v>
      </c>
      <c r="D37" s="3" t="s">
        <v>479</v>
      </c>
    </row>
    <row r="38" spans="1:4" ht="40.5" customHeight="1" x14ac:dyDescent="0.3">
      <c r="A38" s="228" t="s">
        <v>498</v>
      </c>
      <c r="B38" s="228"/>
      <c r="C38" s="228"/>
      <c r="D38" s="228"/>
    </row>
    <row r="39" spans="1:4" x14ac:dyDescent="0.3">
      <c r="A39" s="229"/>
      <c r="B39" s="229"/>
      <c r="C39" s="229"/>
      <c r="D39" s="229"/>
    </row>
    <row r="40" spans="1:4" x14ac:dyDescent="0.3">
      <c r="A40" s="229"/>
      <c r="B40" s="229"/>
      <c r="C40" s="229"/>
      <c r="D40" s="229"/>
    </row>
    <row r="41" spans="1:4" x14ac:dyDescent="0.3">
      <c r="A41" s="229"/>
      <c r="B41" s="229"/>
      <c r="C41" s="229"/>
      <c r="D41" s="229"/>
    </row>
    <row r="42" spans="1:4" x14ac:dyDescent="0.3">
      <c r="A42" s="229"/>
      <c r="B42" s="229"/>
      <c r="C42" s="229"/>
      <c r="D42" s="229"/>
    </row>
    <row r="43" spans="1:4" x14ac:dyDescent="0.3">
      <c r="A43" s="229"/>
      <c r="B43" s="229"/>
      <c r="C43" s="229"/>
      <c r="D43" s="229"/>
    </row>
    <row r="44" spans="1:4" x14ac:dyDescent="0.3">
      <c r="A44" s="229"/>
      <c r="B44" s="229"/>
      <c r="C44" s="229"/>
      <c r="D44" s="229"/>
    </row>
  </sheetData>
  <mergeCells count="2">
    <mergeCell ref="A1:D1"/>
    <mergeCell ref="A38:D4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7"/>
  <sheetViews>
    <sheetView topLeftCell="A28" workbookViewId="0">
      <selection activeCell="A39" sqref="A39:K40"/>
    </sheetView>
  </sheetViews>
  <sheetFormatPr defaultRowHeight="12.4" x14ac:dyDescent="0.3"/>
  <cols>
    <col min="1" max="1" width="5" style="142" bestFit="1" customWidth="1"/>
    <col min="2" max="2" width="24.3515625" style="142" bestFit="1" customWidth="1"/>
    <col min="3" max="3" width="17.3515625" style="142" bestFit="1" customWidth="1"/>
    <col min="4" max="4" width="13.64453125" style="142" customWidth="1"/>
    <col min="5" max="5" width="16.87890625" style="142" customWidth="1"/>
    <col min="6" max="9" width="13.64453125" style="142" customWidth="1"/>
    <col min="10" max="11" width="13.87890625" style="142" customWidth="1"/>
    <col min="12" max="16384" width="8.9375" style="142"/>
  </cols>
  <sheetData>
    <row r="1" spans="1:11" x14ac:dyDescent="0.3">
      <c r="A1" s="227" t="s">
        <v>499</v>
      </c>
      <c r="B1" s="227"/>
      <c r="C1" s="227"/>
      <c r="D1" s="227"/>
      <c r="E1" s="227"/>
      <c r="F1" s="227"/>
      <c r="G1" s="227"/>
      <c r="H1" s="227"/>
      <c r="I1" s="227"/>
      <c r="J1" s="227"/>
      <c r="K1" s="227"/>
    </row>
    <row r="2" spans="1:11" ht="15" customHeight="1" x14ac:dyDescent="0.3">
      <c r="A2" s="227" t="s">
        <v>474</v>
      </c>
      <c r="B2" s="227" t="s">
        <v>23</v>
      </c>
      <c r="C2" s="227" t="s">
        <v>475</v>
      </c>
      <c r="D2" s="230" t="s">
        <v>500</v>
      </c>
      <c r="E2" s="230" t="s">
        <v>501</v>
      </c>
      <c r="F2" s="230" t="s">
        <v>502</v>
      </c>
      <c r="G2" s="230" t="s">
        <v>503</v>
      </c>
      <c r="H2" s="230" t="s">
        <v>504</v>
      </c>
      <c r="I2" s="230"/>
      <c r="J2" s="230"/>
      <c r="K2" s="230" t="s">
        <v>505</v>
      </c>
    </row>
    <row r="3" spans="1:11" x14ac:dyDescent="0.3">
      <c r="A3" s="227"/>
      <c r="B3" s="227"/>
      <c r="C3" s="227"/>
      <c r="D3" s="230"/>
      <c r="E3" s="230"/>
      <c r="F3" s="230"/>
      <c r="G3" s="230"/>
      <c r="H3" s="163" t="s">
        <v>506</v>
      </c>
      <c r="I3" s="163" t="s">
        <v>507</v>
      </c>
      <c r="J3" s="163" t="s">
        <v>508</v>
      </c>
      <c r="K3" s="230"/>
    </row>
    <row r="4" spans="1:11" x14ac:dyDescent="0.3">
      <c r="A4" s="3">
        <v>1</v>
      </c>
      <c r="B4" s="132" t="s">
        <v>477</v>
      </c>
      <c r="C4" s="67" t="s">
        <v>478</v>
      </c>
      <c r="D4" s="3" t="s">
        <v>479</v>
      </c>
      <c r="E4" s="3" t="s">
        <v>479</v>
      </c>
      <c r="F4" s="3" t="s">
        <v>479</v>
      </c>
      <c r="G4" s="3" t="s">
        <v>479</v>
      </c>
      <c r="H4" s="3" t="s">
        <v>479</v>
      </c>
      <c r="I4" s="3" t="s">
        <v>479</v>
      </c>
      <c r="J4" s="3" t="s">
        <v>479</v>
      </c>
      <c r="K4" s="3" t="s">
        <v>479</v>
      </c>
    </row>
    <row r="5" spans="1:11" x14ac:dyDescent="0.3">
      <c r="A5" s="3">
        <v>2</v>
      </c>
      <c r="B5" s="132" t="s">
        <v>81</v>
      </c>
      <c r="C5" s="67" t="s">
        <v>480</v>
      </c>
      <c r="D5" s="3" t="s">
        <v>479</v>
      </c>
      <c r="E5" s="3" t="s">
        <v>479</v>
      </c>
      <c r="F5" s="3" t="s">
        <v>479</v>
      </c>
      <c r="G5" s="3" t="s">
        <v>479</v>
      </c>
      <c r="H5" s="3" t="s">
        <v>479</v>
      </c>
      <c r="I5" s="3" t="s">
        <v>479</v>
      </c>
      <c r="J5" s="3" t="s">
        <v>479</v>
      </c>
      <c r="K5" s="3" t="s">
        <v>479</v>
      </c>
    </row>
    <row r="6" spans="1:11" x14ac:dyDescent="0.3">
      <c r="A6" s="3">
        <v>3</v>
      </c>
      <c r="B6" s="132" t="s">
        <v>27</v>
      </c>
      <c r="C6" s="67" t="s">
        <v>481</v>
      </c>
      <c r="D6" s="3" t="s">
        <v>479</v>
      </c>
      <c r="E6" s="3" t="s">
        <v>479</v>
      </c>
      <c r="F6" s="3" t="s">
        <v>485</v>
      </c>
      <c r="G6" s="3" t="s">
        <v>485</v>
      </c>
      <c r="H6" s="3" t="s">
        <v>479</v>
      </c>
      <c r="I6" s="3" t="s">
        <v>479</v>
      </c>
      <c r="J6" s="3" t="s">
        <v>479</v>
      </c>
      <c r="K6" s="3" t="s">
        <v>485</v>
      </c>
    </row>
    <row r="7" spans="1:11" x14ac:dyDescent="0.3">
      <c r="A7" s="3">
        <v>4</v>
      </c>
      <c r="B7" s="132" t="s">
        <v>93</v>
      </c>
      <c r="C7" s="67" t="s">
        <v>482</v>
      </c>
      <c r="D7" s="3" t="s">
        <v>479</v>
      </c>
      <c r="E7" s="3" t="s">
        <v>479</v>
      </c>
      <c r="F7" s="3" t="s">
        <v>479</v>
      </c>
      <c r="G7" s="3" t="s">
        <v>479</v>
      </c>
      <c r="H7" s="3" t="s">
        <v>479</v>
      </c>
      <c r="I7" s="3" t="s">
        <v>479</v>
      </c>
      <c r="J7" s="3" t="s">
        <v>479</v>
      </c>
      <c r="K7" s="3" t="s">
        <v>479</v>
      </c>
    </row>
    <row r="8" spans="1:11" x14ac:dyDescent="0.3">
      <c r="A8" s="3">
        <v>5</v>
      </c>
      <c r="B8" s="132" t="s">
        <v>30</v>
      </c>
      <c r="C8" s="67" t="s">
        <v>122</v>
      </c>
      <c r="D8" s="3" t="s">
        <v>479</v>
      </c>
      <c r="E8" s="3" t="s">
        <v>479</v>
      </c>
      <c r="F8" s="3" t="s">
        <v>485</v>
      </c>
      <c r="G8" s="3" t="s">
        <v>485</v>
      </c>
      <c r="H8" s="3" t="s">
        <v>479</v>
      </c>
      <c r="I8" s="3" t="s">
        <v>479</v>
      </c>
      <c r="J8" s="3" t="s">
        <v>479</v>
      </c>
      <c r="K8" s="3" t="s">
        <v>485</v>
      </c>
    </row>
    <row r="9" spans="1:11" x14ac:dyDescent="0.3">
      <c r="A9" s="3">
        <v>6</v>
      </c>
      <c r="B9" s="132" t="s">
        <v>123</v>
      </c>
      <c r="C9" s="67" t="s">
        <v>123</v>
      </c>
      <c r="D9" s="3" t="s">
        <v>479</v>
      </c>
      <c r="E9" s="3" t="s">
        <v>479</v>
      </c>
      <c r="F9" s="3" t="s">
        <v>479</v>
      </c>
      <c r="G9" s="3" t="s">
        <v>479</v>
      </c>
      <c r="H9" s="3" t="s">
        <v>479</v>
      </c>
      <c r="I9" s="3" t="s">
        <v>479</v>
      </c>
      <c r="J9" s="3" t="s">
        <v>479</v>
      </c>
      <c r="K9" s="3" t="s">
        <v>479</v>
      </c>
    </row>
    <row r="10" spans="1:11" x14ac:dyDescent="0.3">
      <c r="A10" s="3">
        <v>7</v>
      </c>
      <c r="B10" s="132" t="s">
        <v>124</v>
      </c>
      <c r="C10" s="67" t="s">
        <v>128</v>
      </c>
      <c r="D10" s="3" t="s">
        <v>479</v>
      </c>
      <c r="E10" s="3" t="s">
        <v>479</v>
      </c>
      <c r="F10" s="3" t="s">
        <v>485</v>
      </c>
      <c r="G10" s="3" t="s">
        <v>479</v>
      </c>
      <c r="H10" s="3" t="s">
        <v>479</v>
      </c>
      <c r="I10" s="3" t="s">
        <v>479</v>
      </c>
      <c r="J10" s="3" t="s">
        <v>479</v>
      </c>
      <c r="K10" s="3" t="s">
        <v>485</v>
      </c>
    </row>
    <row r="11" spans="1:11" x14ac:dyDescent="0.3">
      <c r="A11" s="3">
        <v>8</v>
      </c>
      <c r="B11" s="132" t="s">
        <v>509</v>
      </c>
      <c r="C11" s="67" t="s">
        <v>484</v>
      </c>
      <c r="D11" s="3" t="s">
        <v>485</v>
      </c>
      <c r="E11" s="3" t="s">
        <v>485</v>
      </c>
      <c r="F11" s="3" t="s">
        <v>485</v>
      </c>
      <c r="G11" s="3" t="s">
        <v>485</v>
      </c>
      <c r="H11" s="3" t="s">
        <v>485</v>
      </c>
      <c r="I11" s="3" t="s">
        <v>485</v>
      </c>
      <c r="J11" s="3" t="s">
        <v>485</v>
      </c>
      <c r="K11" s="3" t="s">
        <v>485</v>
      </c>
    </row>
    <row r="12" spans="1:11" x14ac:dyDescent="0.3">
      <c r="A12" s="3">
        <v>9</v>
      </c>
      <c r="B12" s="132" t="s">
        <v>486</v>
      </c>
      <c r="C12" s="67" t="s">
        <v>486</v>
      </c>
      <c r="D12" s="3" t="s">
        <v>479</v>
      </c>
      <c r="E12" s="3" t="s">
        <v>485</v>
      </c>
      <c r="F12" s="3" t="s">
        <v>479</v>
      </c>
      <c r="G12" s="3" t="s">
        <v>485</v>
      </c>
      <c r="H12" s="3" t="s">
        <v>485</v>
      </c>
      <c r="I12" s="3" t="s">
        <v>485</v>
      </c>
      <c r="J12" s="3" t="s">
        <v>485</v>
      </c>
      <c r="K12" s="3" t="s">
        <v>485</v>
      </c>
    </row>
    <row r="13" spans="1:11" x14ac:dyDescent="0.3">
      <c r="A13" s="3">
        <v>10</v>
      </c>
      <c r="B13" s="132" t="s">
        <v>34</v>
      </c>
      <c r="C13" s="67" t="s">
        <v>487</v>
      </c>
      <c r="D13" s="3" t="s">
        <v>479</v>
      </c>
      <c r="E13" s="3" t="s">
        <v>479</v>
      </c>
      <c r="F13" s="3" t="s">
        <v>479</v>
      </c>
      <c r="G13" s="3" t="s">
        <v>479</v>
      </c>
      <c r="H13" s="3" t="s">
        <v>479</v>
      </c>
      <c r="I13" s="3" t="s">
        <v>479</v>
      </c>
      <c r="J13" s="3" t="s">
        <v>479</v>
      </c>
      <c r="K13" s="3" t="s">
        <v>479</v>
      </c>
    </row>
    <row r="14" spans="1:11" x14ac:dyDescent="0.3">
      <c r="A14" s="3">
        <v>11</v>
      </c>
      <c r="B14" s="132" t="s">
        <v>84</v>
      </c>
      <c r="C14" s="67" t="s">
        <v>138</v>
      </c>
      <c r="D14" s="3" t="s">
        <v>485</v>
      </c>
      <c r="E14" s="3" t="s">
        <v>485</v>
      </c>
      <c r="F14" s="3" t="s">
        <v>485</v>
      </c>
      <c r="G14" s="3" t="s">
        <v>485</v>
      </c>
      <c r="H14" s="3" t="s">
        <v>485</v>
      </c>
      <c r="I14" s="3" t="s">
        <v>485</v>
      </c>
      <c r="J14" s="3" t="s">
        <v>485</v>
      </c>
      <c r="K14" s="3" t="s">
        <v>485</v>
      </c>
    </row>
    <row r="15" spans="1:11" x14ac:dyDescent="0.3">
      <c r="A15" s="3">
        <v>12</v>
      </c>
      <c r="B15" s="132" t="s">
        <v>36</v>
      </c>
      <c r="C15" s="67" t="s">
        <v>123</v>
      </c>
      <c r="D15" s="3" t="s">
        <v>479</v>
      </c>
      <c r="E15" s="3" t="s">
        <v>479</v>
      </c>
      <c r="F15" s="3" t="s">
        <v>479</v>
      </c>
      <c r="G15" s="3" t="s">
        <v>479</v>
      </c>
      <c r="H15" s="3" t="s">
        <v>479</v>
      </c>
      <c r="I15" s="3" t="s">
        <v>479</v>
      </c>
      <c r="J15" s="3" t="s">
        <v>479</v>
      </c>
      <c r="K15" s="3" t="s">
        <v>479</v>
      </c>
    </row>
    <row r="16" spans="1:11" x14ac:dyDescent="0.3">
      <c r="A16" s="3">
        <v>13</v>
      </c>
      <c r="B16" s="132" t="s">
        <v>39</v>
      </c>
      <c r="C16" s="67" t="s">
        <v>489</v>
      </c>
      <c r="D16" s="3" t="s">
        <v>479</v>
      </c>
      <c r="E16" s="3" t="s">
        <v>479</v>
      </c>
      <c r="F16" s="3" t="s">
        <v>479</v>
      </c>
      <c r="G16" s="3" t="s">
        <v>485</v>
      </c>
      <c r="H16" s="3" t="s">
        <v>485</v>
      </c>
      <c r="I16" s="3" t="s">
        <v>485</v>
      </c>
      <c r="J16" s="3" t="s">
        <v>485</v>
      </c>
      <c r="K16" s="3" t="s">
        <v>485</v>
      </c>
    </row>
    <row r="17" spans="1:11" x14ac:dyDescent="0.3">
      <c r="A17" s="3">
        <v>14</v>
      </c>
      <c r="B17" s="132" t="s">
        <v>156</v>
      </c>
      <c r="C17" s="67" t="s">
        <v>157</v>
      </c>
      <c r="D17" s="3" t="s">
        <v>479</v>
      </c>
      <c r="E17" s="3" t="s">
        <v>479</v>
      </c>
      <c r="F17" s="3" t="s">
        <v>479</v>
      </c>
      <c r="G17" s="3" t="s">
        <v>479</v>
      </c>
      <c r="H17" s="3" t="s">
        <v>479</v>
      </c>
      <c r="I17" s="3" t="s">
        <v>479</v>
      </c>
      <c r="J17" s="3" t="s">
        <v>479</v>
      </c>
      <c r="K17" s="3" t="s">
        <v>479</v>
      </c>
    </row>
    <row r="18" spans="1:11" x14ac:dyDescent="0.3">
      <c r="A18" s="3">
        <v>15</v>
      </c>
      <c r="B18" s="132" t="s">
        <v>43</v>
      </c>
      <c r="C18" s="67" t="s">
        <v>164</v>
      </c>
      <c r="D18" s="3" t="s">
        <v>485</v>
      </c>
      <c r="E18" s="3" t="s">
        <v>479</v>
      </c>
      <c r="F18" s="3" t="s">
        <v>485</v>
      </c>
      <c r="G18" s="3" t="s">
        <v>485</v>
      </c>
      <c r="H18" s="3" t="s">
        <v>485</v>
      </c>
      <c r="I18" s="3" t="s">
        <v>485</v>
      </c>
      <c r="J18" s="3" t="s">
        <v>485</v>
      </c>
      <c r="K18" s="3" t="s">
        <v>485</v>
      </c>
    </row>
    <row r="19" spans="1:11" x14ac:dyDescent="0.3">
      <c r="A19" s="3">
        <v>16</v>
      </c>
      <c r="B19" s="132" t="s">
        <v>47</v>
      </c>
      <c r="C19" s="67" t="s">
        <v>490</v>
      </c>
      <c r="D19" s="3" t="s">
        <v>479</v>
      </c>
      <c r="E19" s="3" t="s">
        <v>479</v>
      </c>
      <c r="F19" s="3" t="s">
        <v>485</v>
      </c>
      <c r="G19" s="3" t="s">
        <v>485</v>
      </c>
      <c r="H19" s="3" t="s">
        <v>485</v>
      </c>
      <c r="I19" s="3" t="s">
        <v>485</v>
      </c>
      <c r="J19" s="3" t="s">
        <v>485</v>
      </c>
      <c r="K19" s="3" t="s">
        <v>485</v>
      </c>
    </row>
    <row r="20" spans="1:11" x14ac:dyDescent="0.3">
      <c r="A20" s="3">
        <v>17</v>
      </c>
      <c r="B20" s="132" t="s">
        <v>51</v>
      </c>
      <c r="C20" s="67" t="s">
        <v>183</v>
      </c>
      <c r="D20" s="3" t="s">
        <v>479</v>
      </c>
      <c r="E20" s="3" t="s">
        <v>485</v>
      </c>
      <c r="F20" s="3" t="s">
        <v>479</v>
      </c>
      <c r="G20" s="3" t="s">
        <v>479</v>
      </c>
      <c r="H20" s="3" t="s">
        <v>485</v>
      </c>
      <c r="I20" s="3" t="s">
        <v>485</v>
      </c>
      <c r="J20" s="3" t="s">
        <v>485</v>
      </c>
      <c r="K20" s="3" t="s">
        <v>485</v>
      </c>
    </row>
    <row r="21" spans="1:11" x14ac:dyDescent="0.3">
      <c r="A21" s="3">
        <v>18</v>
      </c>
      <c r="B21" s="132" t="s">
        <v>491</v>
      </c>
      <c r="C21" s="67" t="s">
        <v>491</v>
      </c>
      <c r="D21" s="3" t="s">
        <v>479</v>
      </c>
      <c r="E21" s="3" t="s">
        <v>479</v>
      </c>
      <c r="F21" s="3" t="s">
        <v>485</v>
      </c>
      <c r="G21" s="3" t="s">
        <v>485</v>
      </c>
      <c r="H21" s="3" t="s">
        <v>479</v>
      </c>
      <c r="I21" s="3" t="s">
        <v>479</v>
      </c>
      <c r="J21" s="3" t="s">
        <v>485</v>
      </c>
      <c r="K21" s="3" t="s">
        <v>485</v>
      </c>
    </row>
    <row r="22" spans="1:11" x14ac:dyDescent="0.3">
      <c r="A22" s="3">
        <v>19</v>
      </c>
      <c r="B22" s="132" t="s">
        <v>85</v>
      </c>
      <c r="C22" s="67" t="s">
        <v>186</v>
      </c>
      <c r="D22" s="3" t="s">
        <v>485</v>
      </c>
      <c r="E22" s="3" t="s">
        <v>485</v>
      </c>
      <c r="F22" s="3" t="s">
        <v>485</v>
      </c>
      <c r="G22" s="3" t="s">
        <v>485</v>
      </c>
      <c r="H22" s="3" t="s">
        <v>485</v>
      </c>
      <c r="I22" s="3" t="s">
        <v>485</v>
      </c>
      <c r="J22" s="3" t="s">
        <v>485</v>
      </c>
      <c r="K22" s="3" t="s">
        <v>485</v>
      </c>
    </row>
    <row r="23" spans="1:11" x14ac:dyDescent="0.3">
      <c r="A23" s="3">
        <v>20</v>
      </c>
      <c r="B23" s="132" t="s">
        <v>54</v>
      </c>
      <c r="C23" s="67" t="s">
        <v>199</v>
      </c>
      <c r="D23" s="3" t="s">
        <v>479</v>
      </c>
      <c r="E23" s="3" t="s">
        <v>479</v>
      </c>
      <c r="F23" s="3" t="s">
        <v>479</v>
      </c>
      <c r="G23" s="3" t="s">
        <v>479</v>
      </c>
      <c r="H23" s="3" t="s">
        <v>485</v>
      </c>
      <c r="I23" s="3" t="s">
        <v>485</v>
      </c>
      <c r="J23" s="3" t="s">
        <v>479</v>
      </c>
      <c r="K23" s="3" t="s">
        <v>479</v>
      </c>
    </row>
    <row r="24" spans="1:11" x14ac:dyDescent="0.3">
      <c r="A24" s="3">
        <v>21</v>
      </c>
      <c r="B24" s="132" t="s">
        <v>86</v>
      </c>
      <c r="C24" s="67" t="s">
        <v>492</v>
      </c>
      <c r="D24" s="3" t="s">
        <v>485</v>
      </c>
      <c r="E24" s="3" t="s">
        <v>479</v>
      </c>
      <c r="F24" s="3" t="s">
        <v>485</v>
      </c>
      <c r="G24" s="5" t="s">
        <v>485</v>
      </c>
      <c r="H24" s="3" t="s">
        <v>485</v>
      </c>
      <c r="I24" s="3" t="s">
        <v>485</v>
      </c>
      <c r="J24" s="3" t="s">
        <v>485</v>
      </c>
      <c r="K24" s="3" t="s">
        <v>485</v>
      </c>
    </row>
    <row r="25" spans="1:11" x14ac:dyDescent="0.3">
      <c r="A25" s="3">
        <v>22</v>
      </c>
      <c r="B25" s="132" t="s">
        <v>91</v>
      </c>
      <c r="C25" s="67" t="s">
        <v>493</v>
      </c>
      <c r="D25" s="3" t="s">
        <v>479</v>
      </c>
      <c r="E25" s="3" t="s">
        <v>479</v>
      </c>
      <c r="F25" s="3" t="s">
        <v>485</v>
      </c>
      <c r="G25" s="3" t="s">
        <v>485</v>
      </c>
      <c r="H25" s="3" t="s">
        <v>479</v>
      </c>
      <c r="I25" s="3" t="s">
        <v>479</v>
      </c>
      <c r="J25" s="3" t="s">
        <v>479</v>
      </c>
      <c r="K25" s="3" t="s">
        <v>485</v>
      </c>
    </row>
    <row r="26" spans="1:11" x14ac:dyDescent="0.3">
      <c r="A26" s="3">
        <v>23</v>
      </c>
      <c r="B26" s="132" t="s">
        <v>58</v>
      </c>
      <c r="C26" s="67" t="s">
        <v>213</v>
      </c>
      <c r="D26" s="3" t="s">
        <v>479</v>
      </c>
      <c r="E26" s="3" t="s">
        <v>479</v>
      </c>
      <c r="F26" s="3" t="s">
        <v>485</v>
      </c>
      <c r="G26" s="3" t="s">
        <v>479</v>
      </c>
      <c r="H26" s="3" t="s">
        <v>479</v>
      </c>
      <c r="I26" s="3" t="s">
        <v>479</v>
      </c>
      <c r="J26" s="3" t="s">
        <v>479</v>
      </c>
      <c r="K26" s="3" t="s">
        <v>479</v>
      </c>
    </row>
    <row r="27" spans="1:11" x14ac:dyDescent="0.3">
      <c r="A27" s="3">
        <v>24</v>
      </c>
      <c r="B27" s="132" t="s">
        <v>61</v>
      </c>
      <c r="C27" s="67" t="s">
        <v>220</v>
      </c>
      <c r="D27" s="3" t="s">
        <v>485</v>
      </c>
      <c r="E27" s="3" t="s">
        <v>485</v>
      </c>
      <c r="F27" s="3" t="s">
        <v>485</v>
      </c>
      <c r="G27" s="3" t="s">
        <v>485</v>
      </c>
      <c r="H27" s="3" t="s">
        <v>485</v>
      </c>
      <c r="I27" s="3" t="s">
        <v>485</v>
      </c>
      <c r="J27" s="3" t="s">
        <v>485</v>
      </c>
      <c r="K27" s="3" t="s">
        <v>485</v>
      </c>
    </row>
    <row r="28" spans="1:11" x14ac:dyDescent="0.3">
      <c r="A28" s="3">
        <v>25</v>
      </c>
      <c r="B28" s="132" t="s">
        <v>63</v>
      </c>
      <c r="C28" s="67" t="s">
        <v>510</v>
      </c>
      <c r="D28" s="3" t="s">
        <v>479</v>
      </c>
      <c r="E28" s="3" t="s">
        <v>479</v>
      </c>
      <c r="F28" s="3" t="s">
        <v>485</v>
      </c>
      <c r="G28" s="3" t="s">
        <v>479</v>
      </c>
      <c r="H28" s="3" t="s">
        <v>485</v>
      </c>
      <c r="I28" s="3" t="s">
        <v>485</v>
      </c>
      <c r="J28" s="3" t="s">
        <v>485</v>
      </c>
      <c r="K28" s="3" t="s">
        <v>485</v>
      </c>
    </row>
    <row r="29" spans="1:11" x14ac:dyDescent="0.3">
      <c r="A29" s="3">
        <v>26</v>
      </c>
      <c r="B29" s="132" t="s">
        <v>234</v>
      </c>
      <c r="C29" s="67" t="s">
        <v>234</v>
      </c>
      <c r="D29" s="3" t="s">
        <v>479</v>
      </c>
      <c r="E29" s="3" t="s">
        <v>479</v>
      </c>
      <c r="F29" s="3" t="s">
        <v>479</v>
      </c>
      <c r="G29" s="3" t="s">
        <v>479</v>
      </c>
      <c r="H29" s="3" t="s">
        <v>479</v>
      </c>
      <c r="I29" s="3" t="s">
        <v>479</v>
      </c>
      <c r="J29" s="3" t="s">
        <v>479</v>
      </c>
      <c r="K29" s="3" t="s">
        <v>479</v>
      </c>
    </row>
    <row r="30" spans="1:11" x14ac:dyDescent="0.3">
      <c r="A30" s="3">
        <v>27</v>
      </c>
      <c r="B30" s="132" t="s">
        <v>87</v>
      </c>
      <c r="C30" s="67" t="s">
        <v>123</v>
      </c>
      <c r="D30" s="3" t="s">
        <v>479</v>
      </c>
      <c r="E30" s="3" t="s">
        <v>479</v>
      </c>
      <c r="F30" s="3" t="s">
        <v>479</v>
      </c>
      <c r="G30" s="3" t="s">
        <v>479</v>
      </c>
      <c r="H30" s="3" t="s">
        <v>479</v>
      </c>
      <c r="I30" s="3" t="s">
        <v>479</v>
      </c>
      <c r="J30" s="3" t="s">
        <v>479</v>
      </c>
      <c r="K30" s="3" t="s">
        <v>479</v>
      </c>
    </row>
    <row r="31" spans="1:11" x14ac:dyDescent="0.3">
      <c r="A31" s="3">
        <v>28</v>
      </c>
      <c r="B31" s="132" t="s">
        <v>88</v>
      </c>
      <c r="C31" s="67" t="s">
        <v>250</v>
      </c>
      <c r="D31" s="3" t="s">
        <v>479</v>
      </c>
      <c r="E31" s="3" t="s">
        <v>479</v>
      </c>
      <c r="F31" s="3" t="s">
        <v>485</v>
      </c>
      <c r="G31" s="3" t="s">
        <v>479</v>
      </c>
      <c r="H31" s="3" t="s">
        <v>479</v>
      </c>
      <c r="I31" s="3" t="s">
        <v>479</v>
      </c>
      <c r="J31" s="3" t="s">
        <v>479</v>
      </c>
      <c r="K31" s="3" t="s">
        <v>479</v>
      </c>
    </row>
    <row r="32" spans="1:11" x14ac:dyDescent="0.3">
      <c r="A32" s="3">
        <v>29</v>
      </c>
      <c r="B32" s="132" t="s">
        <v>65</v>
      </c>
      <c r="C32" s="67" t="s">
        <v>495</v>
      </c>
      <c r="D32" s="3" t="s">
        <v>479</v>
      </c>
      <c r="E32" s="3" t="s">
        <v>479</v>
      </c>
      <c r="F32" s="3" t="s">
        <v>479</v>
      </c>
      <c r="G32" s="3" t="s">
        <v>485</v>
      </c>
      <c r="H32" s="3" t="s">
        <v>485</v>
      </c>
      <c r="I32" s="3" t="s">
        <v>485</v>
      </c>
      <c r="J32" s="3" t="s">
        <v>485</v>
      </c>
      <c r="K32" s="3" t="s">
        <v>485</v>
      </c>
    </row>
    <row r="33" spans="1:11" x14ac:dyDescent="0.3">
      <c r="A33" s="3">
        <v>30</v>
      </c>
      <c r="B33" s="132" t="s">
        <v>68</v>
      </c>
      <c r="C33" s="67" t="s">
        <v>254</v>
      </c>
      <c r="D33" s="3" t="s">
        <v>479</v>
      </c>
      <c r="E33" s="3" t="s">
        <v>479</v>
      </c>
      <c r="F33" s="3" t="s">
        <v>479</v>
      </c>
      <c r="G33" s="3" t="s">
        <v>479</v>
      </c>
      <c r="H33" s="3" t="s">
        <v>479</v>
      </c>
      <c r="I33" s="3" t="s">
        <v>479</v>
      </c>
      <c r="J33" s="3" t="s">
        <v>479</v>
      </c>
      <c r="K33" s="3" t="s">
        <v>485</v>
      </c>
    </row>
    <row r="34" spans="1:11" x14ac:dyDescent="0.3">
      <c r="A34" s="3">
        <v>31</v>
      </c>
      <c r="B34" s="132" t="s">
        <v>496</v>
      </c>
      <c r="C34" s="67" t="s">
        <v>115</v>
      </c>
      <c r="D34" s="3" t="s">
        <v>485</v>
      </c>
      <c r="E34" s="3" t="s">
        <v>479</v>
      </c>
      <c r="F34" s="3" t="s">
        <v>479</v>
      </c>
      <c r="G34" s="3" t="s">
        <v>485</v>
      </c>
      <c r="H34" s="3" t="s">
        <v>485</v>
      </c>
      <c r="I34" s="3" t="s">
        <v>485</v>
      </c>
      <c r="J34" s="3" t="s">
        <v>485</v>
      </c>
      <c r="K34" s="3" t="s">
        <v>485</v>
      </c>
    </row>
    <row r="35" spans="1:11" x14ac:dyDescent="0.3">
      <c r="A35" s="3">
        <v>32</v>
      </c>
      <c r="B35" s="132" t="s">
        <v>75</v>
      </c>
      <c r="C35" s="67" t="s">
        <v>497</v>
      </c>
      <c r="D35" s="3" t="s">
        <v>479</v>
      </c>
      <c r="E35" s="3" t="s">
        <v>485</v>
      </c>
      <c r="F35" s="3" t="s">
        <v>485</v>
      </c>
      <c r="G35" s="3" t="s">
        <v>485</v>
      </c>
      <c r="H35" s="3" t="s">
        <v>485</v>
      </c>
      <c r="I35" s="3" t="s">
        <v>485</v>
      </c>
      <c r="J35" s="3" t="s">
        <v>485</v>
      </c>
      <c r="K35" s="3" t="s">
        <v>485</v>
      </c>
    </row>
    <row r="36" spans="1:11" x14ac:dyDescent="0.3">
      <c r="A36" s="3">
        <v>33</v>
      </c>
      <c r="B36" s="132" t="s">
        <v>89</v>
      </c>
      <c r="C36" s="67" t="s">
        <v>284</v>
      </c>
      <c r="D36" s="3" t="s">
        <v>479</v>
      </c>
      <c r="E36" s="3" t="s">
        <v>479</v>
      </c>
      <c r="F36" s="3" t="s">
        <v>479</v>
      </c>
      <c r="G36" s="3" t="s">
        <v>479</v>
      </c>
      <c r="H36" s="3" t="s">
        <v>479</v>
      </c>
      <c r="I36" s="3" t="s">
        <v>479</v>
      </c>
      <c r="J36" s="3" t="s">
        <v>479</v>
      </c>
      <c r="K36" s="3" t="s">
        <v>479</v>
      </c>
    </row>
    <row r="37" spans="1:11" x14ac:dyDescent="0.3">
      <c r="A37" s="3">
        <v>34</v>
      </c>
      <c r="B37" s="132" t="s">
        <v>90</v>
      </c>
      <c r="C37" s="67" t="s">
        <v>288</v>
      </c>
      <c r="D37" s="3" t="s">
        <v>485</v>
      </c>
      <c r="E37" s="3" t="s">
        <v>479</v>
      </c>
      <c r="F37" s="3" t="s">
        <v>479</v>
      </c>
      <c r="G37" s="3" t="s">
        <v>485</v>
      </c>
      <c r="H37" s="3" t="s">
        <v>485</v>
      </c>
      <c r="I37" s="3" t="s">
        <v>485</v>
      </c>
      <c r="J37" s="3" t="s">
        <v>485</v>
      </c>
      <c r="K37" s="3" t="s">
        <v>485</v>
      </c>
    </row>
    <row r="38" spans="1:11" x14ac:dyDescent="0.3">
      <c r="A38" s="3">
        <v>35</v>
      </c>
      <c r="B38" s="132" t="s">
        <v>78</v>
      </c>
      <c r="C38" s="67" t="s">
        <v>296</v>
      </c>
      <c r="D38" s="3" t="s">
        <v>479</v>
      </c>
      <c r="E38" s="3" t="s">
        <v>479</v>
      </c>
      <c r="F38" s="3" t="s">
        <v>479</v>
      </c>
      <c r="G38" s="3" t="s">
        <v>479</v>
      </c>
      <c r="H38" s="3" t="s">
        <v>479</v>
      </c>
      <c r="I38" s="3" t="s">
        <v>479</v>
      </c>
      <c r="J38" s="3" t="s">
        <v>479</v>
      </c>
      <c r="K38" s="3" t="s">
        <v>479</v>
      </c>
    </row>
    <row r="39" spans="1:11" ht="12.4" customHeight="1" x14ac:dyDescent="0.3">
      <c r="A39" s="180" t="s">
        <v>511</v>
      </c>
      <c r="B39" s="180"/>
      <c r="C39" s="180"/>
      <c r="D39" s="180"/>
      <c r="E39" s="180"/>
      <c r="F39" s="180"/>
      <c r="G39" s="180"/>
      <c r="H39" s="180"/>
      <c r="I39" s="180"/>
      <c r="J39" s="180"/>
      <c r="K39" s="180"/>
    </row>
    <row r="40" spans="1:11" ht="41.65" customHeight="1" x14ac:dyDescent="0.3">
      <c r="A40" s="180"/>
      <c r="B40" s="180"/>
      <c r="C40" s="180"/>
      <c r="D40" s="180"/>
      <c r="E40" s="180"/>
      <c r="F40" s="180"/>
      <c r="G40" s="180"/>
      <c r="H40" s="180"/>
      <c r="I40" s="180"/>
      <c r="J40" s="180"/>
      <c r="K40" s="180"/>
    </row>
    <row r="44" spans="1:11" ht="14.25" x14ac:dyDescent="0.3">
      <c r="C44" s="164"/>
    </row>
    <row r="45" spans="1:11" ht="14.25" x14ac:dyDescent="0.3">
      <c r="C45" s="164"/>
    </row>
    <row r="46" spans="1:11" ht="14.25" x14ac:dyDescent="0.3">
      <c r="C46" s="164"/>
    </row>
    <row r="47" spans="1:11" x14ac:dyDescent="0.3">
      <c r="C47" s="165"/>
    </row>
  </sheetData>
  <mergeCells count="11">
    <mergeCell ref="A39:K40"/>
    <mergeCell ref="A1:K1"/>
    <mergeCell ref="A2:A3"/>
    <mergeCell ref="B2:B3"/>
    <mergeCell ref="C2:C3"/>
    <mergeCell ref="D2:D3"/>
    <mergeCell ref="E2:E3"/>
    <mergeCell ref="F2:F3"/>
    <mergeCell ref="G2:G3"/>
    <mergeCell ref="H2:J2"/>
    <mergeCell ref="K2:K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3"/>
  <sheetViews>
    <sheetView workbookViewId="0">
      <selection activeCell="D7" sqref="D7"/>
    </sheetView>
  </sheetViews>
  <sheetFormatPr defaultColWidth="20" defaultRowHeight="12.4" x14ac:dyDescent="0.3"/>
  <cols>
    <col min="1" max="1" width="29.64453125" style="142" customWidth="1"/>
    <col min="2" max="16384" width="20" style="142"/>
  </cols>
  <sheetData>
    <row r="1" spans="1:3" ht="28.9" customHeight="1" x14ac:dyDescent="0.3">
      <c r="A1" s="181" t="s">
        <v>839</v>
      </c>
      <c r="B1" s="181"/>
      <c r="C1" s="181"/>
    </row>
    <row r="2" spans="1:3" ht="24.75" x14ac:dyDescent="0.3">
      <c r="A2" s="128" t="s">
        <v>512</v>
      </c>
      <c r="B2" s="170" t="s">
        <v>513</v>
      </c>
      <c r="C2" s="170" t="s">
        <v>514</v>
      </c>
    </row>
    <row r="3" spans="1:3" s="169" customFormat="1" ht="13.5" x14ac:dyDescent="0.3">
      <c r="A3" s="102" t="s">
        <v>522</v>
      </c>
      <c r="B3" s="168">
        <v>-0.49006213312965485</v>
      </c>
      <c r="C3" s="168">
        <v>-0.47697684310819122</v>
      </c>
    </row>
    <row r="4" spans="1:3" x14ac:dyDescent="0.3">
      <c r="A4" s="132" t="s">
        <v>516</v>
      </c>
      <c r="B4" s="166">
        <v>-0.6728419225740061</v>
      </c>
      <c r="C4" s="166">
        <v>-0.66640855681506528</v>
      </c>
    </row>
    <row r="5" spans="1:3" x14ac:dyDescent="0.3">
      <c r="A5" s="132" t="s">
        <v>517</v>
      </c>
      <c r="B5" s="166">
        <v>-0.46545318179802325</v>
      </c>
      <c r="C5" s="166">
        <v>-0.50202670020915385</v>
      </c>
    </row>
    <row r="6" spans="1:3" x14ac:dyDescent="0.3">
      <c r="A6" s="132" t="s">
        <v>518</v>
      </c>
      <c r="B6" s="166">
        <v>-0.30900590273985989</v>
      </c>
      <c r="C6" s="166">
        <v>-0.38036611930776437</v>
      </c>
    </row>
    <row r="7" spans="1:3" x14ac:dyDescent="0.3">
      <c r="A7" s="132" t="s">
        <v>523</v>
      </c>
      <c r="B7" s="166">
        <v>-0.40407516792027365</v>
      </c>
      <c r="C7" s="166">
        <v>-0.29144598614632694</v>
      </c>
    </row>
    <row r="8" spans="1:3" x14ac:dyDescent="0.3">
      <c r="A8" s="132" t="s">
        <v>519</v>
      </c>
      <c r="B8" s="166">
        <v>-0.58146113956356815</v>
      </c>
      <c r="C8" s="166">
        <v>-0.51136572376031819</v>
      </c>
    </row>
    <row r="9" spans="1:3" x14ac:dyDescent="0.3">
      <c r="A9" s="132" t="s">
        <v>520</v>
      </c>
      <c r="B9" s="166">
        <v>-0.39885926185396275</v>
      </c>
      <c r="C9" s="166">
        <v>-0.42225254392355949</v>
      </c>
    </row>
    <row r="10" spans="1:3" x14ac:dyDescent="0.3">
      <c r="A10" s="132" t="s">
        <v>521</v>
      </c>
      <c r="B10" s="166" t="s">
        <v>515</v>
      </c>
      <c r="C10" s="166" t="s">
        <v>515</v>
      </c>
    </row>
    <row r="11" spans="1:3" x14ac:dyDescent="0.3">
      <c r="A11" s="132"/>
      <c r="B11" s="166"/>
      <c r="C11" s="166"/>
    </row>
    <row r="12" spans="1:3" s="169" customFormat="1" ht="13.5" x14ac:dyDescent="0.3">
      <c r="A12" s="102" t="s">
        <v>524</v>
      </c>
      <c r="B12" s="168">
        <v>-2.4294297417865982E-3</v>
      </c>
      <c r="C12" s="168">
        <v>-0.23339087862937319</v>
      </c>
    </row>
    <row r="13" spans="1:3" x14ac:dyDescent="0.3">
      <c r="A13" s="132" t="s">
        <v>516</v>
      </c>
      <c r="B13" s="166">
        <v>-0.47355571414675129</v>
      </c>
      <c r="C13" s="166">
        <v>-0.51679924533024746</v>
      </c>
    </row>
    <row r="14" spans="1:3" x14ac:dyDescent="0.3">
      <c r="A14" s="132" t="s">
        <v>517</v>
      </c>
      <c r="B14" s="166">
        <v>6.3128443978084564E-2</v>
      </c>
      <c r="C14" s="166">
        <v>-7.7705406253765902E-2</v>
      </c>
    </row>
    <row r="15" spans="1:3" x14ac:dyDescent="0.3">
      <c r="A15" s="132" t="s">
        <v>518</v>
      </c>
      <c r="B15" s="166">
        <v>7.9890121854444482E-3</v>
      </c>
      <c r="C15" s="166">
        <v>-0.14700162637765463</v>
      </c>
    </row>
    <row r="16" spans="1:3" x14ac:dyDescent="0.3">
      <c r="A16" s="132" t="s">
        <v>523</v>
      </c>
      <c r="B16" s="166">
        <v>7.0794799855157173E-3</v>
      </c>
      <c r="C16" s="166">
        <v>-9.5262304203654058E-2</v>
      </c>
    </row>
    <row r="17" spans="1:3" x14ac:dyDescent="0.3">
      <c r="A17" s="132" t="s">
        <v>519</v>
      </c>
      <c r="B17" s="166">
        <v>0.41162106728401487</v>
      </c>
      <c r="C17" s="166">
        <v>-0.10184565198363102</v>
      </c>
    </row>
    <row r="18" spans="1:3" x14ac:dyDescent="0.3">
      <c r="A18" s="132" t="s">
        <v>520</v>
      </c>
      <c r="B18" s="166">
        <v>4.31255264266521E-2</v>
      </c>
      <c r="C18" s="166">
        <v>-0.29432711839767595</v>
      </c>
    </row>
    <row r="19" spans="1:3" x14ac:dyDescent="0.3">
      <c r="A19" s="132" t="s">
        <v>521</v>
      </c>
      <c r="B19" s="166" t="s">
        <v>515</v>
      </c>
      <c r="C19" s="166" t="s">
        <v>515</v>
      </c>
    </row>
    <row r="20" spans="1:3" x14ac:dyDescent="0.3">
      <c r="A20" s="132"/>
      <c r="B20" s="166"/>
      <c r="C20" s="166"/>
    </row>
    <row r="21" spans="1:3" s="169" customFormat="1" ht="13.5" x14ac:dyDescent="0.3">
      <c r="A21" s="102" t="s">
        <v>525</v>
      </c>
      <c r="B21" s="168">
        <v>-0.13021068389429613</v>
      </c>
      <c r="C21" s="168">
        <v>-0.21140955685693835</v>
      </c>
    </row>
    <row r="22" spans="1:3" x14ac:dyDescent="0.3">
      <c r="A22" s="132" t="s">
        <v>516</v>
      </c>
      <c r="B22" s="166">
        <v>-0.5052039703301846</v>
      </c>
      <c r="C22" s="166">
        <v>0.49806278465172138</v>
      </c>
    </row>
    <row r="23" spans="1:3" x14ac:dyDescent="0.3">
      <c r="A23" s="132" t="s">
        <v>517</v>
      </c>
      <c r="B23" s="166">
        <v>-0.30114712466837101</v>
      </c>
      <c r="C23" s="166">
        <v>-0.64857297811134362</v>
      </c>
    </row>
    <row r="24" spans="1:3" x14ac:dyDescent="0.3">
      <c r="A24" s="132" t="s">
        <v>518</v>
      </c>
      <c r="B24" s="166">
        <v>-0.25581907983300345</v>
      </c>
      <c r="C24" s="166">
        <v>-0.42352441973777638</v>
      </c>
    </row>
    <row r="25" spans="1:3" x14ac:dyDescent="0.3">
      <c r="A25" s="132" t="s">
        <v>523</v>
      </c>
      <c r="B25" s="166" t="s">
        <v>515</v>
      </c>
      <c r="C25" s="166" t="s">
        <v>515</v>
      </c>
    </row>
    <row r="26" spans="1:3" x14ac:dyDescent="0.3">
      <c r="A26" s="132" t="s">
        <v>519</v>
      </c>
      <c r="B26" s="166">
        <v>-0.22404875182440245</v>
      </c>
      <c r="C26" s="166">
        <v>-0.37320416818181379</v>
      </c>
    </row>
    <row r="27" spans="1:3" x14ac:dyDescent="0.3">
      <c r="A27" s="132" t="s">
        <v>520</v>
      </c>
      <c r="B27" s="166">
        <v>-0.340811374812588</v>
      </c>
      <c r="C27" s="166">
        <v>-0.43092769795317898</v>
      </c>
    </row>
    <row r="28" spans="1:3" x14ac:dyDescent="0.3">
      <c r="A28" s="132" t="s">
        <v>521</v>
      </c>
      <c r="B28" s="166" t="s">
        <v>515</v>
      </c>
      <c r="C28" s="166" t="s">
        <v>515</v>
      </c>
    </row>
    <row r="29" spans="1:3" x14ac:dyDescent="0.3">
      <c r="A29" s="132"/>
      <c r="B29" s="166"/>
      <c r="C29" s="166"/>
    </row>
    <row r="30" spans="1:3" s="169" customFormat="1" ht="13.5" x14ac:dyDescent="0.3">
      <c r="A30" s="102" t="s">
        <v>526</v>
      </c>
      <c r="B30" s="168">
        <v>-1.2469957292321874E-2</v>
      </c>
      <c r="C30" s="168">
        <v>-0.32463202654390749</v>
      </c>
    </row>
    <row r="31" spans="1:3" ht="14.25" x14ac:dyDescent="0.3">
      <c r="A31" s="132" t="s">
        <v>516</v>
      </c>
      <c r="B31" s="167" t="s">
        <v>515</v>
      </c>
      <c r="C31" s="167" t="s">
        <v>515</v>
      </c>
    </row>
    <row r="32" spans="1:3" ht="14.25" x14ac:dyDescent="0.3">
      <c r="A32" s="132" t="s">
        <v>517</v>
      </c>
      <c r="B32" s="167" t="s">
        <v>515</v>
      </c>
      <c r="C32" s="167" t="s">
        <v>515</v>
      </c>
    </row>
    <row r="33" spans="1:3" x14ac:dyDescent="0.3">
      <c r="A33" s="132" t="s">
        <v>518</v>
      </c>
      <c r="B33" s="166">
        <v>-0.26784969624240607</v>
      </c>
      <c r="C33" s="166">
        <v>-0.25998595232997218</v>
      </c>
    </row>
    <row r="34" spans="1:3" x14ac:dyDescent="0.3">
      <c r="A34" s="132" t="s">
        <v>519</v>
      </c>
      <c r="B34" s="166">
        <v>4.4471409317617976</v>
      </c>
      <c r="C34" s="166">
        <v>-0.42038496502385964</v>
      </c>
    </row>
    <row r="35" spans="1:3" x14ac:dyDescent="0.3">
      <c r="A35" s="132" t="s">
        <v>520</v>
      </c>
      <c r="B35" s="166">
        <v>-0.27627881077280192</v>
      </c>
      <c r="C35" s="166">
        <v>-0.27813927411046835</v>
      </c>
    </row>
    <row r="36" spans="1:3" x14ac:dyDescent="0.3">
      <c r="A36" s="132" t="s">
        <v>521</v>
      </c>
      <c r="B36" s="166" t="s">
        <v>515</v>
      </c>
      <c r="C36" s="166" t="s">
        <v>515</v>
      </c>
    </row>
    <row r="37" spans="1:3" x14ac:dyDescent="0.3">
      <c r="A37" s="132"/>
      <c r="B37" s="166"/>
      <c r="C37" s="166"/>
    </row>
    <row r="38" spans="1:3" s="169" customFormat="1" ht="13.5" x14ac:dyDescent="0.3">
      <c r="A38" s="102" t="s">
        <v>527</v>
      </c>
      <c r="B38" s="168">
        <v>-0.62688784220595839</v>
      </c>
      <c r="C38" s="168">
        <v>-0.57471279956364185</v>
      </c>
    </row>
    <row r="39" spans="1:3" x14ac:dyDescent="0.3">
      <c r="A39" s="132" t="s">
        <v>516</v>
      </c>
      <c r="B39" s="166">
        <v>-0.62762407754846783</v>
      </c>
      <c r="C39" s="166">
        <v>-0.58189216216216211</v>
      </c>
    </row>
    <row r="40" spans="1:3" x14ac:dyDescent="0.3">
      <c r="A40" s="132" t="s">
        <v>517</v>
      </c>
      <c r="B40" s="166">
        <v>-0.61875838779343606</v>
      </c>
      <c r="C40" s="166">
        <v>-0.57707767857142855</v>
      </c>
    </row>
    <row r="41" spans="1:3" x14ac:dyDescent="0.3">
      <c r="A41" s="132" t="s">
        <v>518</v>
      </c>
      <c r="B41" s="166" t="s">
        <v>515</v>
      </c>
      <c r="C41" s="166" t="s">
        <v>515</v>
      </c>
    </row>
    <row r="42" spans="1:3" x14ac:dyDescent="0.3">
      <c r="A42" s="132" t="s">
        <v>523</v>
      </c>
      <c r="B42" s="166" t="s">
        <v>515</v>
      </c>
      <c r="C42" s="166" t="s">
        <v>515</v>
      </c>
    </row>
    <row r="43" spans="1:3" x14ac:dyDescent="0.3">
      <c r="A43" s="132" t="s">
        <v>519</v>
      </c>
      <c r="B43" s="166">
        <v>-0.63029396984924624</v>
      </c>
      <c r="C43" s="166">
        <v>-0.48346829268292685</v>
      </c>
    </row>
    <row r="44" spans="1:3" x14ac:dyDescent="0.3">
      <c r="A44" s="132" t="s">
        <v>520</v>
      </c>
      <c r="B44" s="166">
        <v>-0.6277298165928239</v>
      </c>
      <c r="C44" s="166">
        <v>-0.64756785552451801</v>
      </c>
    </row>
    <row r="45" spans="1:3" x14ac:dyDescent="0.3">
      <c r="A45" s="132" t="s">
        <v>521</v>
      </c>
      <c r="B45" s="166" t="s">
        <v>515</v>
      </c>
      <c r="C45" s="166" t="s">
        <v>515</v>
      </c>
    </row>
    <row r="46" spans="1:3" x14ac:dyDescent="0.3">
      <c r="A46" s="132"/>
      <c r="B46" s="166"/>
      <c r="C46" s="166"/>
    </row>
    <row r="47" spans="1:3" s="169" customFormat="1" ht="13.5" x14ac:dyDescent="0.3">
      <c r="A47" s="102" t="s">
        <v>528</v>
      </c>
      <c r="B47" s="168" t="s">
        <v>515</v>
      </c>
      <c r="C47" s="168" t="s">
        <v>515</v>
      </c>
    </row>
    <row r="48" spans="1:3" x14ac:dyDescent="0.3">
      <c r="A48" s="132" t="s">
        <v>516</v>
      </c>
      <c r="B48" s="166" t="s">
        <v>515</v>
      </c>
      <c r="C48" s="166" t="s">
        <v>515</v>
      </c>
    </row>
    <row r="49" spans="1:3" x14ac:dyDescent="0.3">
      <c r="A49" s="132" t="s">
        <v>517</v>
      </c>
      <c r="B49" s="166" t="s">
        <v>515</v>
      </c>
      <c r="C49" s="166" t="s">
        <v>515</v>
      </c>
    </row>
    <row r="50" spans="1:3" x14ac:dyDescent="0.3">
      <c r="A50" s="132" t="s">
        <v>518</v>
      </c>
      <c r="B50" s="166" t="s">
        <v>515</v>
      </c>
      <c r="C50" s="166" t="s">
        <v>515</v>
      </c>
    </row>
    <row r="51" spans="1:3" x14ac:dyDescent="0.3">
      <c r="A51" s="132" t="s">
        <v>523</v>
      </c>
      <c r="B51" s="166" t="s">
        <v>515</v>
      </c>
      <c r="C51" s="166" t="s">
        <v>515</v>
      </c>
    </row>
    <row r="52" spans="1:3" x14ac:dyDescent="0.3">
      <c r="A52" s="132" t="s">
        <v>519</v>
      </c>
      <c r="B52" s="166" t="s">
        <v>515</v>
      </c>
      <c r="C52" s="166" t="s">
        <v>515</v>
      </c>
    </row>
    <row r="53" spans="1:3" x14ac:dyDescent="0.3">
      <c r="A53" s="132" t="s">
        <v>520</v>
      </c>
      <c r="B53" s="166">
        <v>-1</v>
      </c>
      <c r="C53" s="166">
        <v>-1</v>
      </c>
    </row>
    <row r="54" spans="1:3" x14ac:dyDescent="0.3">
      <c r="A54" s="132" t="s">
        <v>521</v>
      </c>
      <c r="B54" s="166" t="s">
        <v>515</v>
      </c>
      <c r="C54" s="166" t="s">
        <v>515</v>
      </c>
    </row>
    <row r="55" spans="1:3" x14ac:dyDescent="0.3">
      <c r="A55" s="132"/>
      <c r="B55" s="166"/>
      <c r="C55" s="166"/>
    </row>
    <row r="56" spans="1:3" s="169" customFormat="1" ht="13.5" x14ac:dyDescent="0.3">
      <c r="A56" s="102" t="s">
        <v>529</v>
      </c>
      <c r="B56" s="168">
        <v>-0.64180134558376012</v>
      </c>
      <c r="C56" s="168">
        <v>-0.67688432787185671</v>
      </c>
    </row>
    <row r="57" spans="1:3" x14ac:dyDescent="0.3">
      <c r="A57" s="132" t="s">
        <v>516</v>
      </c>
      <c r="B57" s="166" t="s">
        <v>515</v>
      </c>
      <c r="C57" s="166" t="s">
        <v>515</v>
      </c>
    </row>
    <row r="58" spans="1:3" x14ac:dyDescent="0.3">
      <c r="A58" s="132" t="s">
        <v>517</v>
      </c>
      <c r="B58" s="166" t="s">
        <v>515</v>
      </c>
      <c r="C58" s="166" t="s">
        <v>515</v>
      </c>
    </row>
    <row r="59" spans="1:3" x14ac:dyDescent="0.3">
      <c r="A59" s="132" t="s">
        <v>518</v>
      </c>
      <c r="B59" s="166" t="s">
        <v>515</v>
      </c>
      <c r="C59" s="166" t="s">
        <v>515</v>
      </c>
    </row>
    <row r="60" spans="1:3" x14ac:dyDescent="0.3">
      <c r="A60" s="132" t="s">
        <v>523</v>
      </c>
      <c r="B60" s="166">
        <v>-0.40079309277703157</v>
      </c>
      <c r="C60" s="166">
        <v>-0.43604813761527789</v>
      </c>
    </row>
    <row r="61" spans="1:3" x14ac:dyDescent="0.3">
      <c r="A61" s="132" t="s">
        <v>519</v>
      </c>
      <c r="B61" s="166">
        <v>-0.45491482387800608</v>
      </c>
      <c r="C61" s="166">
        <v>-0.44842622279513789</v>
      </c>
    </row>
    <row r="62" spans="1:3" x14ac:dyDescent="0.3">
      <c r="A62" s="132" t="s">
        <v>520</v>
      </c>
      <c r="B62" s="166" t="s">
        <v>515</v>
      </c>
      <c r="C62" s="166" t="s">
        <v>515</v>
      </c>
    </row>
    <row r="63" spans="1:3" x14ac:dyDescent="0.3">
      <c r="A63" s="132" t="s">
        <v>521</v>
      </c>
      <c r="B63" s="166" t="s">
        <v>515</v>
      </c>
      <c r="C63" s="166" t="s">
        <v>515</v>
      </c>
    </row>
    <row r="64" spans="1:3" x14ac:dyDescent="0.3">
      <c r="A64" s="132"/>
      <c r="B64" s="166"/>
      <c r="C64" s="166"/>
    </row>
    <row r="65" spans="1:3" s="169" customFormat="1" ht="13.5" x14ac:dyDescent="0.3">
      <c r="A65" s="102" t="s">
        <v>530</v>
      </c>
      <c r="B65" s="168">
        <v>-0.3559033116262002</v>
      </c>
      <c r="C65" s="168">
        <v>-0.29416829948115636</v>
      </c>
    </row>
    <row r="66" spans="1:3" x14ac:dyDescent="0.3">
      <c r="A66" s="132" t="s">
        <v>516</v>
      </c>
      <c r="B66" s="166">
        <v>-0.33638334184231639</v>
      </c>
      <c r="C66" s="166">
        <v>-2.826520084448381E-2</v>
      </c>
    </row>
    <row r="67" spans="1:3" x14ac:dyDescent="0.3">
      <c r="A67" s="132" t="s">
        <v>517</v>
      </c>
      <c r="B67" s="166">
        <v>-0.29466902874675821</v>
      </c>
      <c r="C67" s="166">
        <v>-0.18157527006700649</v>
      </c>
    </row>
    <row r="68" spans="1:3" x14ac:dyDescent="0.3">
      <c r="A68" s="132" t="s">
        <v>518</v>
      </c>
      <c r="B68" s="166">
        <v>-0.34814298085824352</v>
      </c>
      <c r="C68" s="166">
        <v>-0.19939453674595539</v>
      </c>
    </row>
    <row r="69" spans="1:3" x14ac:dyDescent="0.3">
      <c r="A69" s="132" t="s">
        <v>523</v>
      </c>
      <c r="B69" s="166" t="s">
        <v>515</v>
      </c>
      <c r="C69" s="166" t="s">
        <v>515</v>
      </c>
    </row>
    <row r="70" spans="1:3" x14ac:dyDescent="0.3">
      <c r="A70" s="132" t="s">
        <v>519</v>
      </c>
      <c r="B70" s="166" t="s">
        <v>515</v>
      </c>
      <c r="C70" s="166" t="s">
        <v>515</v>
      </c>
    </row>
    <row r="71" spans="1:3" x14ac:dyDescent="0.3">
      <c r="A71" s="132" t="s">
        <v>520</v>
      </c>
      <c r="B71" s="166" t="s">
        <v>515</v>
      </c>
      <c r="C71" s="166" t="s">
        <v>515</v>
      </c>
    </row>
    <row r="72" spans="1:3" x14ac:dyDescent="0.3">
      <c r="A72" s="132" t="s">
        <v>521</v>
      </c>
      <c r="B72" s="166">
        <v>-0.22726398754382895</v>
      </c>
      <c r="C72" s="166">
        <v>-0.41904966036441732</v>
      </c>
    </row>
    <row r="73" spans="1:3" x14ac:dyDescent="0.3">
      <c r="A73" s="132"/>
      <c r="B73" s="166"/>
      <c r="C73" s="166"/>
    </row>
    <row r="74" spans="1:3" s="169" customFormat="1" ht="13.5" x14ac:dyDescent="0.3">
      <c r="A74" s="102" t="s">
        <v>531</v>
      </c>
      <c r="B74" s="168">
        <v>-0.85861280276812546</v>
      </c>
      <c r="C74" s="168">
        <v>-0.8183711394680997</v>
      </c>
    </row>
    <row r="75" spans="1:3" x14ac:dyDescent="0.3">
      <c r="A75" s="132" t="s">
        <v>516</v>
      </c>
      <c r="B75" s="166" t="s">
        <v>515</v>
      </c>
      <c r="C75" s="166" t="s">
        <v>515</v>
      </c>
    </row>
    <row r="76" spans="1:3" x14ac:dyDescent="0.3">
      <c r="A76" s="132" t="s">
        <v>517</v>
      </c>
      <c r="B76" s="166" t="s">
        <v>515</v>
      </c>
      <c r="C76" s="166" t="s">
        <v>515</v>
      </c>
    </row>
    <row r="77" spans="1:3" x14ac:dyDescent="0.3">
      <c r="A77" s="132" t="s">
        <v>518</v>
      </c>
      <c r="B77" s="166" t="s">
        <v>515</v>
      </c>
      <c r="C77" s="166" t="s">
        <v>515</v>
      </c>
    </row>
    <row r="78" spans="1:3" x14ac:dyDescent="0.3">
      <c r="A78" s="132" t="s">
        <v>523</v>
      </c>
      <c r="B78" s="166" t="s">
        <v>515</v>
      </c>
      <c r="C78" s="166" t="s">
        <v>515</v>
      </c>
    </row>
    <row r="79" spans="1:3" x14ac:dyDescent="0.3">
      <c r="A79" s="132" t="s">
        <v>519</v>
      </c>
      <c r="B79" s="166">
        <v>-0.85861280276812546</v>
      </c>
      <c r="C79" s="166">
        <v>-0.8183711394680997</v>
      </c>
    </row>
    <row r="80" spans="1:3" x14ac:dyDescent="0.3">
      <c r="A80" s="132" t="s">
        <v>521</v>
      </c>
      <c r="B80" s="166" t="s">
        <v>515</v>
      </c>
      <c r="C80" s="166" t="s">
        <v>515</v>
      </c>
    </row>
    <row r="81" spans="1:3" x14ac:dyDescent="0.3">
      <c r="A81" s="132"/>
      <c r="B81" s="166"/>
      <c r="C81" s="166"/>
    </row>
    <row r="82" spans="1:3" s="169" customFormat="1" ht="13.5" x14ac:dyDescent="0.3">
      <c r="A82" s="102" t="s">
        <v>532</v>
      </c>
      <c r="B82" s="168">
        <v>-0.4949578130865453</v>
      </c>
      <c r="C82" s="168">
        <v>-0.50462366802445024</v>
      </c>
    </row>
    <row r="83" spans="1:3" x14ac:dyDescent="0.3">
      <c r="A83" s="132" t="s">
        <v>516</v>
      </c>
      <c r="B83" s="166">
        <v>0.25295438729935071</v>
      </c>
      <c r="C83" s="166">
        <v>0.45552582918234114</v>
      </c>
    </row>
    <row r="84" spans="1:3" x14ac:dyDescent="0.3">
      <c r="A84" s="132" t="s">
        <v>517</v>
      </c>
      <c r="B84" s="166">
        <v>-0.56847974857880446</v>
      </c>
      <c r="C84" s="166">
        <v>-0.58156185561158913</v>
      </c>
    </row>
    <row r="85" spans="1:3" x14ac:dyDescent="0.3">
      <c r="A85" s="132" t="s">
        <v>518</v>
      </c>
      <c r="B85" s="166">
        <v>-0.69116091503537647</v>
      </c>
      <c r="C85" s="166">
        <v>-0.72305669243704151</v>
      </c>
    </row>
    <row r="86" spans="1:3" x14ac:dyDescent="0.3">
      <c r="A86" s="132" t="s">
        <v>523</v>
      </c>
      <c r="B86" s="166" t="s">
        <v>515</v>
      </c>
      <c r="C86" s="166" t="s">
        <v>515</v>
      </c>
    </row>
    <row r="87" spans="1:3" x14ac:dyDescent="0.3">
      <c r="A87" s="132" t="s">
        <v>519</v>
      </c>
      <c r="B87" s="166" t="s">
        <v>515</v>
      </c>
      <c r="C87" s="166" t="s">
        <v>515</v>
      </c>
    </row>
    <row r="88" spans="1:3" x14ac:dyDescent="0.3">
      <c r="A88" s="132" t="s">
        <v>520</v>
      </c>
      <c r="B88" s="166" t="s">
        <v>515</v>
      </c>
      <c r="C88" s="166" t="s">
        <v>515</v>
      </c>
    </row>
    <row r="89" spans="1:3" x14ac:dyDescent="0.3">
      <c r="A89" s="132" t="s">
        <v>521</v>
      </c>
      <c r="B89" s="166">
        <v>-0.84412308341052422</v>
      </c>
      <c r="C89" s="166">
        <v>-0.84412308341052422</v>
      </c>
    </row>
    <row r="90" spans="1:3" ht="12.4" customHeight="1" x14ac:dyDescent="0.3">
      <c r="A90" s="231" t="s">
        <v>533</v>
      </c>
      <c r="B90" s="231"/>
      <c r="C90" s="231"/>
    </row>
    <row r="91" spans="1:3" x14ac:dyDescent="0.3">
      <c r="A91" s="231"/>
      <c r="B91" s="231"/>
      <c r="C91" s="231"/>
    </row>
    <row r="92" spans="1:3" x14ac:dyDescent="0.3">
      <c r="A92" s="231"/>
      <c r="B92" s="231"/>
      <c r="C92" s="231"/>
    </row>
    <row r="93" spans="1:3" x14ac:dyDescent="0.3">
      <c r="A93" s="231"/>
      <c r="B93" s="231"/>
      <c r="C93" s="231"/>
    </row>
  </sheetData>
  <mergeCells count="2">
    <mergeCell ref="A1:C1"/>
    <mergeCell ref="A90:C9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5FC0E5BB0F4546AE12BE9A8815662A" ma:contentTypeVersion="40" ma:contentTypeDescription="Create a new document." ma:contentTypeScope="" ma:versionID="09557f45f329ac827d9f8cc4eb7ad1cd">
  <xsd:schema xmlns:xsd="http://www.w3.org/2001/XMLSchema" xmlns:xs="http://www.w3.org/2001/XMLSchema" xmlns:p="http://schemas.microsoft.com/office/2006/metadata/properties" xmlns:ns2="8f4fbb62-44cd-4e02-9161-7fdc70683c32" xmlns:ns3="66eab365-84d2-4835-b909-cc74a2b60864" xmlns:ns4="00bcc19a-5b78-4efe-bbab-ad01c4df9286" xmlns:ns5="http://schemas.microsoft.com/sharepoint/v4" xmlns:ns6="3c8e047a-b5c1-41b9-ab5f-5a44b3183c45" targetNamespace="http://schemas.microsoft.com/office/2006/metadata/properties" ma:root="true" ma:fieldsID="792c9d0e0d6911a63bb7f23e1ef85c63" ns2:_="" ns3:_="" ns4:_="" ns5:_="" ns6:_="">
    <xsd:import namespace="8f4fbb62-44cd-4e02-9161-7fdc70683c32"/>
    <xsd:import namespace="66eab365-84d2-4835-b909-cc74a2b60864"/>
    <xsd:import namespace="00bcc19a-5b78-4efe-bbab-ad01c4df9286"/>
    <xsd:import namespace="http://schemas.microsoft.com/sharepoint/v4"/>
    <xsd:import namespace="3c8e047a-b5c1-41b9-ab5f-5a44b3183c45"/>
    <xsd:element name="properties">
      <xsd:complexType>
        <xsd:sequence>
          <xsd:element name="documentManagement">
            <xsd:complexType>
              <xsd:all>
                <xsd:element ref="ns2:f4e9ef042eed4b14baa99aa2d78a4417" minOccurs="0"/>
                <xsd:element ref="ns3:TaxCatchAll" minOccurs="0"/>
                <xsd:element ref="ns2:ac2b754c5d2442d2bed5e1cc680ef77e" minOccurs="0"/>
                <xsd:element ref="ns2:i38ea444526a4a6ba1f42477b158801c" minOccurs="0"/>
                <xsd:element ref="ns4:SharedWithUsers" minOccurs="0"/>
                <xsd:element ref="ns4:SharingHintHash" minOccurs="0"/>
                <xsd:element ref="ns4:SharedWithDetails" minOccurs="0"/>
                <xsd:element ref="ns2:Test" minOccurs="0"/>
                <xsd:element ref="ns5:IconOverlay" minOccurs="0"/>
                <xsd:element ref="ns6:MediaServiceMetadata" minOccurs="0"/>
                <xsd:element ref="ns6:MediaServiceFastMetadata" minOccurs="0"/>
                <xsd:element ref="ns6:MediaServiceDateTaken" minOccurs="0"/>
                <xsd:element ref="ns6:MediaServiceAutoTags" minOccurs="0"/>
                <xsd:element ref="ns6:MediaServiceOCR" minOccurs="0"/>
                <xsd:element ref="ns6:MediaServiceGenerationTime" minOccurs="0"/>
                <xsd:element ref="ns6:MediaServiceEventHashCode" minOccurs="0"/>
                <xsd:element ref="ns6:MediaServiceAutoKeyPoints" minOccurs="0"/>
                <xsd:element ref="ns6:MediaServiceKeyPoints" minOccurs="0"/>
                <xsd:element ref="ns6:MediaLengthInSeconds" minOccurs="0"/>
                <xsd:element ref="ns6:lcf76f155ced4ddcb4097134ff3c332f" minOccurs="0"/>
                <xsd:element ref="ns6:MediaServiceLocation"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fbb62-44cd-4e02-9161-7fdc70683c32" elementFormDefault="qualified">
    <xsd:import namespace="http://schemas.microsoft.com/office/2006/documentManagement/types"/>
    <xsd:import namespace="http://schemas.microsoft.com/office/infopath/2007/PartnerControls"/>
    <xsd:element name="f4e9ef042eed4b14baa99aa2d78a4417" ma:index="9" ma:taxonomy="true" ma:internalName="f4e9ef042eed4b14baa99aa2d78a4417" ma:taxonomyFieldName="Program" ma:displayName="Program" ma:indexed="true" ma:default="" ma:fieldId="{f4e9ef04-2eed-4b14-baa9-9aa2d78a4417}" ma:sspId="8648e0e9-bd7b-40d5-848b-91c61f6093b5" ma:termSetId="42a250bb-2675-4580-848b-c026fb8ebdb3" ma:anchorId="e0650e14-3994-4540-aeb5-fdb0a11597d4" ma:open="false" ma:isKeyword="false">
      <xsd:complexType>
        <xsd:sequence>
          <xsd:element ref="pc:Terms" minOccurs="0" maxOccurs="1"/>
        </xsd:sequence>
      </xsd:complexType>
    </xsd:element>
    <xsd:element name="ac2b754c5d2442d2bed5e1cc680ef77e" ma:index="12" ma:taxonomy="true" ma:internalName="ac2b754c5d2442d2bed5e1cc680ef77e" ma:taxonomyFieldName="Department" ma:displayName="Department" ma:indexed="true" ma:default="167;#Advocacy_Research|085511b0-7144-4788-869f-9a4533588176" ma:fieldId="{ac2b754c-5d24-42d2-bed5-e1cc680ef77e}" ma:sspId="8648e0e9-bd7b-40d5-848b-91c61f6093b5" ma:termSetId="2abd7d2a-0490-4e45-9eff-103b72701fcb" ma:anchorId="00000000-0000-0000-0000-000000000000" ma:open="false" ma:isKeyword="false">
      <xsd:complexType>
        <xsd:sequence>
          <xsd:element ref="pc:Terms" minOccurs="0" maxOccurs="1"/>
        </xsd:sequence>
      </xsd:complexType>
    </xsd:element>
    <xsd:element name="i38ea444526a4a6ba1f42477b158801c" ma:index="14" ma:taxonomy="true" ma:internalName="i38ea444526a4a6ba1f42477b158801c" ma:taxonomyFieldName="Document_x0020_Type" ma:displayName="Document Type" ma:indexed="true" ma:default="" ma:fieldId="{238ea444-526a-4a6b-a1f4-2477b158801c}" ma:sspId="8648e0e9-bd7b-40d5-848b-91c61f6093b5" ma:termSetId="d8969001-c2ff-45f0-a6e5-f570a2e30134" ma:anchorId="937197f2-aa22-43b4-b8f0-5109041ca8d4" ma:open="false" ma:isKeyword="false">
      <xsd:complexType>
        <xsd:sequence>
          <xsd:element ref="pc:Terms" minOccurs="0" maxOccurs="1"/>
        </xsd:sequence>
      </xsd:complexType>
    </xsd:element>
    <xsd:element name="Test" ma:index="18" nillable="true" ma:displayName="Description" ma:internalName="Tes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eab365-84d2-4835-b909-cc74a2b60864"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c71fcf9-2bd3-4c9d-ba8d-8096096a9c3a}" ma:internalName="TaxCatchAll" ma:showField="CatchAllData" ma:web="66eab365-84d2-4835-b909-cc74a2b608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bcc19a-5b78-4efe-bbab-ad01c4df9286"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6" nillable="true" ma:displayName="Sharing Hint Hash" ma:description="" ma:internalName="SharingHintHash" ma:readOnly="true">
      <xsd:simpleType>
        <xsd:restriction base="dms:Text"/>
      </xsd:simpleType>
    </xsd:element>
    <xsd:element name="SharedWithDetails" ma:index="1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8e047a-b5c1-41b9-ab5f-5a44b3183c45" elementFormDefault="qualified">
    <xsd:import namespace="http://schemas.microsoft.com/office/2006/documentManagement/types"/>
    <xsd:import namespace="http://schemas.microsoft.com/office/infopath/2007/PartnerControls"/>
    <xsd:element name="MediaServiceMetadata" ma:index="20" nillable="true" ma:displayName="MediaServiceMetadata" ma:description="" ma:hidden="true" ma:internalName="MediaServiceMetadata" ma:readOnly="true">
      <xsd:simpleType>
        <xsd:restriction base="dms:Note"/>
      </xsd:simpleType>
    </xsd:element>
    <xsd:element name="MediaServiceFastMetadata" ma:index="21" nillable="true" ma:displayName="MediaServiceFastMetadata" ma:description="" ma:hidden="true" ma:internalName="MediaServiceFastMetadata" ma:readOnly="true">
      <xsd:simpleType>
        <xsd:restriction base="dms:Note"/>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MediaServiceAutoTags" ma:internalName="MediaServiceAutoTags" ma:readOnly="true">
      <xsd:simpleType>
        <xsd:restriction base="dms:Text"/>
      </xsd:simpleType>
    </xsd:element>
    <xsd:element name="MediaServiceOCR" ma:index="24" nillable="true" ma:displayName="MediaServiceOCR"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8648e0e9-bd7b-40d5-848b-91c61f6093b5" ma:termSetId="09814cd3-568e-fe90-9814-8d621ff8fb84" ma:anchorId="fba54fb3-c3e1-fe81-a776-ca4b69148c4d" ma:open="true" ma:isKeyword="false">
      <xsd:complexType>
        <xsd:sequence>
          <xsd:element ref="pc:Terms" minOccurs="0" maxOccurs="1"/>
        </xsd:sequence>
      </xsd:complex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eab365-84d2-4835-b909-cc74a2b60864">
      <Value>167</Value>
    </TaxCatchAll>
    <i38ea444526a4a6ba1f42477b158801c xmlns="8f4fbb62-44cd-4e02-9161-7fdc70683c32">
      <Terms xmlns="http://schemas.microsoft.com/office/infopath/2007/PartnerControls"/>
    </i38ea444526a4a6ba1f42477b158801c>
    <ac2b754c5d2442d2bed5e1cc680ef77e xmlns="8f4fbb62-44cd-4e02-9161-7fdc70683c32">
      <Terms xmlns="http://schemas.microsoft.com/office/infopath/2007/PartnerControls">
        <TermInfo xmlns="http://schemas.microsoft.com/office/infopath/2007/PartnerControls">
          <TermName xmlns="http://schemas.microsoft.com/office/infopath/2007/PartnerControls">Advocacy_Research</TermName>
          <TermId xmlns="http://schemas.microsoft.com/office/infopath/2007/PartnerControls">085511b0-7144-4788-869f-9a4533588176</TermId>
        </TermInfo>
      </Terms>
    </ac2b754c5d2442d2bed5e1cc680ef77e>
    <f4e9ef042eed4b14baa99aa2d78a4417 xmlns="8f4fbb62-44cd-4e02-9161-7fdc70683c32">
      <Terms xmlns="http://schemas.microsoft.com/office/infopath/2007/PartnerControls"/>
    </f4e9ef042eed4b14baa99aa2d78a4417>
    <lcf76f155ced4ddcb4097134ff3c332f xmlns="3c8e047a-b5c1-41b9-ab5f-5a44b3183c45">
      <Terms xmlns="http://schemas.microsoft.com/office/infopath/2007/PartnerControls"/>
    </lcf76f155ced4ddcb4097134ff3c332f>
    <IconOverlay xmlns="http://schemas.microsoft.com/sharepoint/v4" xsi:nil="true"/>
    <Test xmlns="8f4fbb62-44cd-4e02-9161-7fdc70683c32" xsi:nil="true"/>
  </documentManagement>
</p:properties>
</file>

<file path=customXml/itemProps1.xml><?xml version="1.0" encoding="utf-8"?>
<ds:datastoreItem xmlns:ds="http://schemas.openxmlformats.org/officeDocument/2006/customXml" ds:itemID="{B520070C-3194-4EE5-BE61-0F3B528ADC10}">
  <ds:schemaRefs>
    <ds:schemaRef ds:uri="http://schemas.microsoft.com/sharepoint/v3/contenttype/forms"/>
  </ds:schemaRefs>
</ds:datastoreItem>
</file>

<file path=customXml/itemProps2.xml><?xml version="1.0" encoding="utf-8"?>
<ds:datastoreItem xmlns:ds="http://schemas.openxmlformats.org/officeDocument/2006/customXml" ds:itemID="{57C55387-8F47-4C58-85C7-89A47CB62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fbb62-44cd-4e02-9161-7fdc70683c32"/>
    <ds:schemaRef ds:uri="66eab365-84d2-4835-b909-cc74a2b60864"/>
    <ds:schemaRef ds:uri="00bcc19a-5b78-4efe-bbab-ad01c4df9286"/>
    <ds:schemaRef ds:uri="http://schemas.microsoft.com/sharepoint/v4"/>
    <ds:schemaRef ds:uri="3c8e047a-b5c1-41b9-ab5f-5a44b3183c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E68C99-E40F-4004-B1D8-DB1D2F90EF4F}">
  <ds:schemaRefs>
    <ds:schemaRef ds:uri="http://schemas.microsoft.com/office/2006/metadata/properties"/>
    <ds:schemaRef ds:uri="http://schemas.microsoft.com/office/infopath/2007/PartnerControls"/>
    <ds:schemaRef ds:uri="66eab365-84d2-4835-b909-cc74a2b60864"/>
    <ds:schemaRef ds:uri="8f4fbb62-44cd-4e02-9161-7fdc70683c32"/>
    <ds:schemaRef ds:uri="3c8e047a-b5c1-41b9-ab5f-5a44b3183c45"/>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Index</vt:lpstr>
      <vt:lpstr>Definition of statutory towns</vt:lpstr>
      <vt:lpstr>Summary of district</vt:lpstr>
      <vt:lpstr>National average</vt:lpstr>
      <vt:lpstr>More urbanised</vt:lpstr>
      <vt:lpstr>Less urbanised</vt:lpstr>
      <vt:lpstr>Status of master plans</vt:lpstr>
      <vt:lpstr>Status of sectoral plans</vt:lpstr>
      <vt:lpstr>Municipal budget variance</vt:lpstr>
      <vt:lpstr>Staffing vacancy</vt:lpstr>
      <vt:lpstr>Inactive councils </vt:lpstr>
      <vt:lpstr>Salary comparison</vt:lpstr>
      <vt:lpstr>Mayor vs Panchayat President</vt:lpstr>
      <vt:lpstr>Representation of women</vt:lpstr>
      <vt:lpstr>Voter turnout comparison</vt:lpstr>
      <vt:lpstr>Mandate for ward structure</vt:lpstr>
      <vt:lpstr>Functional ward committees</vt:lpstr>
      <vt:lpstr>Constitution of SFC</vt:lpstr>
      <vt:lpstr>Availability of civic data</vt:lpstr>
      <vt:lpstr>Availability of civic data ODS</vt:lpstr>
      <vt:lpstr>Expenditure of MoHUA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Priyanka Tibrewal</dc:creator>
  <cp:keywords/>
  <dc:description/>
  <cp:lastModifiedBy>Priyanka Tibrewal</cp:lastModifiedBy>
  <cp:revision/>
  <dcterms:created xsi:type="dcterms:W3CDTF">2023-10-10T18:17:28Z</dcterms:created>
  <dcterms:modified xsi:type="dcterms:W3CDTF">2024-06-10T07:38:23Z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0x010100D65FC0E5BB0F4546AE12BE9A8815662A</vt:lpwstr>
  </property>
  <property fmtid="{D5CDD505-2E9C-101B-9397-08002B2CF9AE}" pid="3" name="MediaServiceImageTags">
    <vt:lpwstr/>
  </property>
  <property fmtid="{D5CDD505-2E9C-101B-9397-08002B2CF9AE}" pid="4" name="Department">
    <vt:lpwstr>167;#Advocacy_Research|085511b0-7144-4788-869f-9a4533588176</vt:lpwstr>
  </property>
  <property fmtid="{D5CDD505-2E9C-101B-9397-08002B2CF9AE}" pid="5" name="Program">
    <vt:lpwstr/>
  </property>
  <property fmtid="{D5CDD505-2E9C-101B-9397-08002B2CF9AE}" pid="6" name="Document Type">
    <vt:lpwstr/>
  </property>
</Properties>
</file>